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4.xml" ContentType="application/vnd.openxmlformats-officedocument.spreadsheetml.pivotCacheDefinition+xml"/>
  <Override PartName="/xl/pivotCache/pivotCacheRecords1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charts/chart4.xml" ContentType="application/vnd.openxmlformats-officedocument.drawingml.chart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charts/chart5.xml" ContentType="application/vnd.openxmlformats-officedocument.drawingml.chart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tables/table7.xml" ContentType="application/vnd.openxmlformats-officedocument.spreadsheetml.table+xml"/>
  <Override PartName="/xl/charts/chart6.xml" ContentType="application/vnd.openxmlformats-officedocument.drawingml.chart+xml"/>
  <Override PartName="/xl/pivotTables/pivotTable7.xml" ContentType="application/vnd.openxmlformats-officedocument.spreadsheetml.pivotTable+xml"/>
  <Override PartName="/xl/drawings/drawing7.xml" ContentType="application/vnd.openxmlformats-officedocument.drawing+xml"/>
  <Override PartName="/xl/tables/table8.xml" ContentType="application/vnd.openxmlformats-officedocument.spreadsheetml.table+xml"/>
  <Override PartName="/xl/charts/chart7.xml" ContentType="application/vnd.openxmlformats-officedocument.drawingml.chart+xml"/>
  <Override PartName="/xl/pivotTables/pivotTable8.xml" ContentType="application/vnd.openxmlformats-officedocument.spreadsheetml.pivotTable+xml"/>
  <Override PartName="/xl/drawings/drawing8.xml" ContentType="application/vnd.openxmlformats-officedocument.drawing+xml"/>
  <Override PartName="/xl/tables/table9.xml" ContentType="application/vnd.openxmlformats-officedocument.spreadsheetml.table+xml"/>
  <Override PartName="/xl/charts/chart8.xml" ContentType="application/vnd.openxmlformats-officedocument.drawingml.chart+xml"/>
  <Override PartName="/xl/pivotTables/pivotTable9.xml" ContentType="application/vnd.openxmlformats-officedocument.spreadsheetml.pivotTable+xml"/>
  <Override PartName="/xl/drawings/drawing9.xml" ContentType="application/vnd.openxmlformats-officedocument.drawing+xml"/>
  <Override PartName="/xl/tables/table10.xml" ContentType="application/vnd.openxmlformats-officedocument.spreadsheetml.table+xml"/>
  <Override PartName="/xl/charts/chart9.xml" ContentType="application/vnd.openxmlformats-officedocument.drawingml.chart+xml"/>
  <Override PartName="/xl/pivotTables/pivotTable10.xml" ContentType="application/vnd.openxmlformats-officedocument.spreadsheetml.pivotTable+xml"/>
  <Override PartName="/xl/drawings/drawing10.xml" ContentType="application/vnd.openxmlformats-officedocument.drawing+xml"/>
  <Override PartName="/xl/tables/table11.xml" ContentType="application/vnd.openxmlformats-officedocument.spreadsheetml.table+xml"/>
  <Override PartName="/xl/charts/chart10.xml" ContentType="application/vnd.openxmlformats-officedocument.drawingml.chart+xml"/>
  <Override PartName="/xl/pivotTables/pivotTable11.xml" ContentType="application/vnd.openxmlformats-officedocument.spreadsheetml.pivotTable+xml"/>
  <Override PartName="/xl/drawings/drawing11.xml" ContentType="application/vnd.openxmlformats-officedocument.drawing+xml"/>
  <Override PartName="/xl/tables/table12.xml" ContentType="application/vnd.openxmlformats-officedocument.spreadsheetml.table+xml"/>
  <Override PartName="/xl/charts/chart11.xml" ContentType="application/vnd.openxmlformats-officedocument.drawingml.chart+xml"/>
  <Override PartName="/xl/pivotTables/pivotTable12.xml" ContentType="application/vnd.openxmlformats-officedocument.spreadsheetml.pivotTable+xml"/>
  <Override PartName="/xl/drawings/drawing12.xml" ContentType="application/vnd.openxmlformats-officedocument.drawing+xml"/>
  <Override PartName="/xl/tables/table13.xml" ContentType="application/vnd.openxmlformats-officedocument.spreadsheetml.table+xml"/>
  <Override PartName="/xl/charts/chart12.xml" ContentType="application/vnd.openxmlformats-officedocument.drawingml.chart+xml"/>
  <Override PartName="/xl/pivotTables/pivotTable13.xml" ContentType="application/vnd.openxmlformats-officedocument.spreadsheetml.pivotTable+xml"/>
  <Override PartName="/xl/drawings/drawing13.xml" ContentType="application/vnd.openxmlformats-officedocument.drawing+xml"/>
  <Override PartName="/xl/tables/table14.xml" ContentType="application/vnd.openxmlformats-officedocument.spreadsheetml.table+xml"/>
  <Override PartName="/xl/charts/chart13.xml" ContentType="application/vnd.openxmlformats-officedocument.drawingml.chart+xml"/>
  <Override PartName="/xl/pivotTables/pivotTable14.xml" ContentType="application/vnd.openxmlformats-officedocument.spreadsheetml.pivotTable+xml"/>
  <Override PartName="/xl/drawings/drawing14.xml" ContentType="application/vnd.openxmlformats-officedocument.drawing+xml"/>
  <Override PartName="/xl/tables/table15.xml" ContentType="application/vnd.openxmlformats-officedocument.spreadsheetml.table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-460" windowWidth="33600" windowHeight="21000" tabRatio="648"/>
  </bookViews>
  <sheets>
    <sheet name="Team" sheetId="1" r:id="rId1"/>
    <sheet name="Spieler 1" sheetId="2" r:id="rId2"/>
    <sheet name="Spieler 2" sheetId="3" r:id="rId3"/>
    <sheet name="Spieler 3" sheetId="4" r:id="rId4"/>
    <sheet name="Spieler 4" sheetId="5" r:id="rId5"/>
    <sheet name="Spieler 5" sheetId="6" r:id="rId6"/>
    <sheet name="Spieler 6" sheetId="7" r:id="rId7"/>
    <sheet name="Spieler 7" sheetId="8" r:id="rId8"/>
    <sheet name="Spieler 8" sheetId="9" r:id="rId9"/>
    <sheet name="Spieler 9" sheetId="10" r:id="rId10"/>
    <sheet name="Spieler 10" sheetId="11" r:id="rId11"/>
    <sheet name="Spieler 11" sheetId="12" r:id="rId12"/>
    <sheet name="Spieler 12" sheetId="13" r:id="rId13"/>
    <sheet name="Spieler 13" sheetId="14" r:id="rId14"/>
    <sheet name="Spieler 14" sheetId="15" r:id="rId15"/>
  </sheets>
  <calcPr calcId="140000" concurrentCalc="0"/>
  <pivotCaches>
    <pivotCache cacheId="260" r:id="rId16"/>
    <pivotCache cacheId="264" r:id="rId17"/>
    <pivotCache cacheId="268" r:id="rId18"/>
    <pivotCache cacheId="272" r:id="rId19"/>
    <pivotCache cacheId="276" r:id="rId20"/>
    <pivotCache cacheId="280" r:id="rId21"/>
    <pivotCache cacheId="284" r:id="rId22"/>
    <pivotCache cacheId="288" r:id="rId23"/>
    <pivotCache cacheId="292" r:id="rId24"/>
    <pivotCache cacheId="296" r:id="rId25"/>
    <pivotCache cacheId="300" r:id="rId26"/>
    <pivotCache cacheId="304" r:id="rId27"/>
    <pivotCache cacheId="308" r:id="rId28"/>
    <pivotCache cacheId="312" r:id="rId29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5" l="1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" i="5"/>
  <c r="G16" i="1"/>
  <c r="G15" i="1"/>
  <c r="G14" i="1"/>
  <c r="G13" i="1"/>
  <c r="G12" i="1"/>
  <c r="G11" i="1"/>
  <c r="G10" i="1"/>
  <c r="G9" i="1"/>
  <c r="G8" i="1"/>
  <c r="G7" i="1"/>
  <c r="G6" i="1"/>
  <c r="G5" i="1"/>
  <c r="E31" i="3"/>
  <c r="G4" i="1"/>
  <c r="G3" i="1"/>
  <c r="F16" i="1"/>
  <c r="F15" i="1"/>
  <c r="F14" i="1"/>
  <c r="F13" i="1"/>
  <c r="F12" i="1"/>
  <c r="F11" i="1"/>
  <c r="F10" i="1"/>
  <c r="F9" i="1"/>
  <c r="F8" i="1"/>
  <c r="F7" i="1"/>
  <c r="F6" i="1"/>
  <c r="F5" i="1"/>
  <c r="F3" i="1"/>
  <c r="F4" i="1"/>
  <c r="E16" i="1"/>
  <c r="E15" i="1"/>
  <c r="E14" i="1"/>
  <c r="E13" i="1"/>
  <c r="E12" i="1"/>
  <c r="E11" i="1"/>
  <c r="E10" i="1"/>
  <c r="E9" i="1"/>
  <c r="E8" i="1"/>
  <c r="E7" i="1"/>
  <c r="E6" i="1"/>
  <c r="E22" i="4"/>
  <c r="E5" i="1"/>
  <c r="E22" i="3"/>
  <c r="E4" i="1"/>
  <c r="C16" i="1"/>
  <c r="C15" i="1"/>
  <c r="C14" i="1"/>
  <c r="C13" i="1"/>
  <c r="C12" i="1"/>
  <c r="C11" i="1"/>
  <c r="C10" i="1"/>
  <c r="C9" i="1"/>
  <c r="C8" i="1"/>
  <c r="C7" i="1"/>
  <c r="C6" i="1"/>
  <c r="E5" i="4"/>
  <c r="C5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4" i="4"/>
  <c r="E3" i="4"/>
  <c r="C4" i="1"/>
  <c r="E37" i="3"/>
  <c r="E36" i="3"/>
  <c r="E35" i="3"/>
  <c r="E34" i="3"/>
  <c r="E33" i="3"/>
  <c r="E32" i="3"/>
  <c r="E30" i="3"/>
  <c r="E29" i="3"/>
  <c r="E28" i="3"/>
  <c r="E27" i="3"/>
  <c r="E26" i="3"/>
  <c r="E25" i="3"/>
  <c r="E24" i="3"/>
  <c r="E23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H6" i="1"/>
  <c r="J6" i="1"/>
  <c r="H7" i="1"/>
  <c r="J7" i="1"/>
  <c r="H8" i="1"/>
  <c r="J8" i="1"/>
  <c r="H9" i="1"/>
  <c r="J9" i="1"/>
  <c r="H10" i="1"/>
  <c r="J10" i="1"/>
  <c r="H11" i="1"/>
  <c r="J11" i="1"/>
  <c r="H12" i="1"/>
  <c r="J12" i="1"/>
  <c r="H13" i="1"/>
  <c r="J13" i="1"/>
  <c r="H14" i="1"/>
  <c r="J14" i="1"/>
  <c r="H15" i="1"/>
  <c r="J15" i="1"/>
  <c r="H16" i="1"/>
  <c r="J16" i="1"/>
  <c r="I6" i="1"/>
  <c r="I7" i="1"/>
  <c r="I8" i="1"/>
  <c r="I9" i="1"/>
  <c r="I10" i="1"/>
  <c r="I11" i="1"/>
  <c r="I12" i="1"/>
  <c r="I13" i="1"/>
  <c r="I14" i="1"/>
  <c r="I15" i="1"/>
  <c r="I16" i="1"/>
  <c r="E31" i="2"/>
  <c r="E32" i="2"/>
  <c r="E33" i="2"/>
  <c r="E34" i="2"/>
  <c r="E35" i="2"/>
  <c r="E36" i="2"/>
  <c r="E37" i="2"/>
  <c r="E24" i="2"/>
  <c r="E25" i="2"/>
  <c r="E26" i="2"/>
  <c r="E27" i="2"/>
  <c r="E28" i="2"/>
  <c r="E29" i="2"/>
  <c r="E30" i="2"/>
  <c r="E17" i="2"/>
  <c r="E18" i="2"/>
  <c r="E19" i="2"/>
  <c r="E20" i="2"/>
  <c r="E21" i="2"/>
  <c r="E22" i="2"/>
  <c r="E23" i="2"/>
  <c r="E3" i="1"/>
  <c r="E10" i="2"/>
  <c r="E11" i="2"/>
  <c r="E12" i="2"/>
  <c r="E13" i="2"/>
  <c r="E14" i="2"/>
  <c r="E15" i="2"/>
  <c r="E16" i="2"/>
  <c r="D3" i="1"/>
  <c r="E3" i="2"/>
  <c r="E4" i="2"/>
  <c r="E5" i="2"/>
  <c r="E6" i="2"/>
  <c r="E7" i="2"/>
  <c r="E8" i="2"/>
  <c r="E9" i="2"/>
  <c r="C3" i="1"/>
  <c r="H5" i="1"/>
  <c r="J5" i="1"/>
  <c r="I5" i="1"/>
  <c r="H4" i="1"/>
  <c r="J4" i="1"/>
  <c r="I4" i="1"/>
  <c r="H3" i="1"/>
  <c r="J3" i="1"/>
  <c r="I3" i="1"/>
</calcChain>
</file>

<file path=xl/sharedStrings.xml><?xml version="1.0" encoding="utf-8"?>
<sst xmlns="http://schemas.openxmlformats.org/spreadsheetml/2006/main" count="235" uniqueCount="38">
  <si>
    <t>Spieler</t>
  </si>
  <si>
    <t>Woche 1</t>
  </si>
  <si>
    <t>Woche 2</t>
  </si>
  <si>
    <t>Woche 3</t>
  </si>
  <si>
    <t>Woche 4</t>
  </si>
  <si>
    <t>4 W Durchschnitt</t>
  </si>
  <si>
    <t>Gesamtbelastung</t>
  </si>
  <si>
    <t>Akut/Chronisch</t>
  </si>
  <si>
    <t>Spieler 1</t>
  </si>
  <si>
    <t>Datum</t>
  </si>
  <si>
    <t>Dauer</t>
  </si>
  <si>
    <t>Intensität</t>
  </si>
  <si>
    <t>muskulärer Zustand</t>
  </si>
  <si>
    <t>Schlaf</t>
  </si>
  <si>
    <t>Stimmung</t>
  </si>
  <si>
    <t>(Alle)</t>
  </si>
  <si>
    <t>Werte</t>
  </si>
  <si>
    <t>Zeilenbeschriftungen</t>
  </si>
  <si>
    <t>Summe - Belastung</t>
  </si>
  <si>
    <t>Gesamtergebnis</t>
  </si>
  <si>
    <t>Belastung</t>
  </si>
  <si>
    <t>Woche 5</t>
  </si>
  <si>
    <t>Spieler 2</t>
  </si>
  <si>
    <t>Spieler 3</t>
  </si>
  <si>
    <t>Spieler 4</t>
  </si>
  <si>
    <t>Summe - muskulärer Zustand</t>
  </si>
  <si>
    <t>Aktualisieren der Daten: Diagramm anklicken und in der grünen Tabelle den lila/blauen Rahmen über die zu erfassenden Daten ziehen</t>
  </si>
  <si>
    <t>Spieler 5</t>
  </si>
  <si>
    <t>Spieler 6</t>
  </si>
  <si>
    <t>Spieler 7</t>
  </si>
  <si>
    <t>Spieler 8</t>
  </si>
  <si>
    <t>Spieler 9</t>
  </si>
  <si>
    <t>Spieler 10</t>
  </si>
  <si>
    <t>Spieler 11</t>
  </si>
  <si>
    <t>Spieler 12</t>
  </si>
  <si>
    <t>Spieler 13</t>
  </si>
  <si>
    <t>Spieler 14</t>
  </si>
  <si>
    <t>Aktualisieren der Daten: Tabelle Markieren und unter Registerkarte Daten Aktualisieren klicken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</si>
</sst>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scheme val="minor"/>
    </font>
    <font>
      <b/>
      <sz val="12"/>
      <color rgb="FFFFFFFF"/>
      <name val="Calibri"/>
      <scheme val="minor"/>
    </font>
    <font>
      <b/>
      <sz val="12"/>
      <color rgb="FF00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scheme val="minor"/>
    </font>
    <font>
      <b/>
      <sz val="14"/>
      <color rgb="FFFF0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4F81BD"/>
        <bgColor rgb="FF4F81BD"/>
      </patternFill>
    </fill>
    <fill>
      <patternFill patternType="solid">
        <fgColor rgb="FFC5D9F1"/>
        <bgColor rgb="FF000000"/>
      </patternFill>
    </fill>
    <fill>
      <patternFill patternType="solid">
        <fgColor rgb="FFB8CCE4"/>
        <bgColor rgb="FFB8CCE4"/>
      </patternFill>
    </fill>
    <fill>
      <patternFill patternType="solid">
        <fgColor rgb="FFDCE6F1"/>
        <bgColor rgb="FFDCE6F1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0" fillId="0" borderId="1" xfId="0" applyFill="1" applyBorder="1"/>
    <xf numFmtId="2" fontId="0" fillId="0" borderId="0" xfId="0" applyNumberFormat="1"/>
    <xf numFmtId="0" fontId="1" fillId="0" borderId="1" xfId="0" applyFont="1" applyBorder="1"/>
    <xf numFmtId="0" fontId="0" fillId="0" borderId="0" xfId="0" applyBorder="1"/>
    <xf numFmtId="2" fontId="0" fillId="0" borderId="0" xfId="0" applyNumberFormat="1" applyBorder="1"/>
    <xf numFmtId="0" fontId="0" fillId="0" borderId="0" xfId="0" pivotButton="1"/>
    <xf numFmtId="0" fontId="0" fillId="0" borderId="0" xfId="0" applyNumberFormat="1"/>
    <xf numFmtId="14" fontId="0" fillId="2" borderId="2" xfId="0" applyNumberFormat="1" applyFill="1" applyBorder="1"/>
    <xf numFmtId="14" fontId="0" fillId="0" borderId="2" xfId="0" applyNumberFormat="1" applyFill="1" applyBorder="1"/>
    <xf numFmtId="0" fontId="0" fillId="0" borderId="3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7" xfId="0" applyNumberFormat="1" applyFill="1" applyBorder="1"/>
    <xf numFmtId="0" fontId="0" fillId="0" borderId="8" xfId="0" applyFill="1" applyBorder="1"/>
    <xf numFmtId="0" fontId="0" fillId="0" borderId="9" xfId="0" applyFill="1" applyBorder="1"/>
    <xf numFmtId="14" fontId="0" fillId="0" borderId="0" xfId="0" applyNumberFormat="1" applyAlignment="1">
      <alignment horizontal="left"/>
    </xf>
    <xf numFmtId="1" fontId="0" fillId="2" borderId="2" xfId="0" applyNumberFormat="1" applyFill="1" applyBorder="1"/>
    <xf numFmtId="1" fontId="0" fillId="0" borderId="0" xfId="0" applyNumberFormat="1"/>
    <xf numFmtId="0" fontId="7" fillId="0" borderId="0" xfId="0" applyFont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2" fillId="0" borderId="2" xfId="0" applyFont="1" applyBorder="1"/>
    <xf numFmtId="1" fontId="2" fillId="4" borderId="10" xfId="0" applyNumberFormat="1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14" fontId="2" fillId="4" borderId="2" xfId="0" applyNumberFormat="1" applyFont="1" applyFill="1" applyBorder="1"/>
    <xf numFmtId="14" fontId="2" fillId="6" borderId="2" xfId="0" applyNumberFormat="1" applyFont="1" applyFill="1" applyBorder="1"/>
    <xf numFmtId="14" fontId="2" fillId="5" borderId="2" xfId="0" applyNumberFormat="1" applyFont="1" applyFill="1" applyBorder="1"/>
    <xf numFmtId="0" fontId="2" fillId="5" borderId="3" xfId="0" applyFont="1" applyFill="1" applyBorder="1"/>
    <xf numFmtId="0" fontId="2" fillId="6" borderId="3" xfId="0" applyFont="1" applyFill="1" applyBorder="1"/>
    <xf numFmtId="0" fontId="3" fillId="3" borderId="4" xfId="0" applyFont="1" applyFill="1" applyBorder="1"/>
    <xf numFmtId="0" fontId="3" fillId="3" borderId="11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14" fontId="2" fillId="4" borderId="7" xfId="0" applyNumberFormat="1" applyFont="1" applyFill="1" applyBorder="1"/>
    <xf numFmtId="1" fontId="2" fillId="4" borderId="12" xfId="0" applyNumberFormat="1" applyFont="1" applyFill="1" applyBorder="1"/>
    <xf numFmtId="0" fontId="2" fillId="5" borderId="8" xfId="0" applyFont="1" applyFill="1" applyBorder="1"/>
    <xf numFmtId="0" fontId="2" fillId="5" borderId="9" xfId="0" applyFont="1" applyFill="1" applyBorder="1"/>
    <xf numFmtId="0" fontId="8" fillId="0" borderId="0" xfId="0" applyFont="1" applyAlignment="1">
      <alignment horizontal="center"/>
    </xf>
  </cellXfs>
  <cellStyles count="19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Standard" xfId="0" builtinId="0"/>
  </cellStyles>
  <dxfs count="184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minor"/>
      </font>
      <fill>
        <patternFill patternType="solid">
          <fgColor rgb="FF4F81BD"/>
          <bgColor rgb="FF4F81BD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" formatCode="0"/>
      <fill>
        <patternFill patternType="solid">
          <fgColor rgb="FF000000"/>
          <bgColor rgb="FFC5D9F1"/>
        </patternFill>
      </fill>
      <border diagonalUp="0" diagonalDown="0">
        <left style="thin">
          <color rgb="FFFFFFFF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9" formatCode="dd/mm/yy"/>
      <fill>
        <patternFill patternType="solid">
          <fgColor rgb="FF000000"/>
          <bgColor rgb="FFC5D9F1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minor"/>
      </font>
      <fill>
        <patternFill patternType="solid">
          <fgColor rgb="FF4F81BD"/>
          <bgColor rgb="FF4F81BD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" formatCode="0"/>
      <fill>
        <patternFill patternType="solid">
          <fgColor rgb="FF000000"/>
          <bgColor rgb="FFC5D9F1"/>
        </patternFill>
      </fill>
      <border diagonalUp="0" diagonalDown="0">
        <left style="thin">
          <color rgb="FFFFFFFF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9" formatCode="dd/mm/yy"/>
      <fill>
        <patternFill patternType="solid">
          <fgColor rgb="FF000000"/>
          <bgColor rgb="FFC5D9F1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minor"/>
      </font>
      <fill>
        <patternFill patternType="solid">
          <fgColor rgb="FF4F81BD"/>
          <bgColor rgb="FF4F81BD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" formatCode="0"/>
      <fill>
        <patternFill patternType="solid">
          <fgColor rgb="FF000000"/>
          <bgColor rgb="FFC5D9F1"/>
        </patternFill>
      </fill>
      <border diagonalUp="0" diagonalDown="0">
        <left style="thin">
          <color rgb="FFFFFFFF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9" formatCode="dd/mm/yy"/>
      <fill>
        <patternFill patternType="solid">
          <fgColor rgb="FF000000"/>
          <bgColor rgb="FFC5D9F1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minor"/>
      </font>
      <fill>
        <patternFill patternType="solid">
          <fgColor rgb="FF4F81BD"/>
          <bgColor rgb="FF4F81BD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" formatCode="0"/>
      <fill>
        <patternFill patternType="solid">
          <fgColor rgb="FF000000"/>
          <bgColor rgb="FFC5D9F1"/>
        </patternFill>
      </fill>
      <border diagonalUp="0" diagonalDown="0">
        <left style="thin">
          <color rgb="FFFFFFFF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9" formatCode="dd/mm/yy"/>
      <fill>
        <patternFill patternType="solid">
          <fgColor rgb="FF000000"/>
          <bgColor rgb="FFC5D9F1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minor"/>
      </font>
      <fill>
        <patternFill patternType="solid">
          <fgColor rgb="FF4F81BD"/>
          <bgColor rgb="FF4F81BD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" formatCode="0"/>
      <fill>
        <patternFill patternType="solid">
          <fgColor rgb="FF000000"/>
          <bgColor rgb="FFC5D9F1"/>
        </patternFill>
      </fill>
      <border diagonalUp="0" diagonalDown="0">
        <left style="thin">
          <color rgb="FFFFFFFF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9" formatCode="dd/mm/yy"/>
      <fill>
        <patternFill patternType="solid">
          <fgColor rgb="FF000000"/>
          <bgColor rgb="FFC5D9F1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minor"/>
      </font>
      <fill>
        <patternFill patternType="solid">
          <fgColor rgb="FF4F81BD"/>
          <bgColor rgb="FF4F81BD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" formatCode="0"/>
      <fill>
        <patternFill patternType="solid">
          <fgColor rgb="FF000000"/>
          <bgColor rgb="FFC5D9F1"/>
        </patternFill>
      </fill>
      <border diagonalUp="0" diagonalDown="0">
        <left style="thin">
          <color rgb="FFFFFFFF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9" formatCode="dd/mm/yy"/>
      <fill>
        <patternFill patternType="solid">
          <fgColor rgb="FF000000"/>
          <bgColor rgb="FFC5D9F1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minor"/>
      </font>
      <fill>
        <patternFill patternType="solid">
          <fgColor rgb="FF4F81BD"/>
          <bgColor rgb="FF4F81BD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" formatCode="0"/>
      <fill>
        <patternFill patternType="solid">
          <fgColor rgb="FF000000"/>
          <bgColor rgb="FFC5D9F1"/>
        </patternFill>
      </fill>
      <border diagonalUp="0" diagonalDown="0">
        <left style="thin">
          <color rgb="FFFFFFFF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9" formatCode="dd/mm/yy"/>
      <fill>
        <patternFill patternType="solid">
          <fgColor rgb="FF000000"/>
          <bgColor rgb="FFC5D9F1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minor"/>
      </font>
      <fill>
        <patternFill patternType="solid">
          <fgColor rgb="FF4F81BD"/>
          <bgColor rgb="FF4F81BD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" formatCode="0"/>
      <fill>
        <patternFill patternType="solid">
          <fgColor rgb="FF000000"/>
          <bgColor rgb="FFC5D9F1"/>
        </patternFill>
      </fill>
      <border diagonalUp="0" diagonalDown="0">
        <left style="thin">
          <color rgb="FFFFFFFF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9" formatCode="dd/mm/yy"/>
      <fill>
        <patternFill patternType="solid">
          <fgColor rgb="FF000000"/>
          <bgColor rgb="FFC5D9F1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minor"/>
      </font>
      <fill>
        <patternFill patternType="solid">
          <fgColor rgb="FF4F81BD"/>
          <bgColor rgb="FF4F81BD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" formatCode="0"/>
      <fill>
        <patternFill patternType="solid">
          <fgColor rgb="FF000000"/>
          <bgColor rgb="FFC5D9F1"/>
        </patternFill>
      </fill>
      <border diagonalUp="0" diagonalDown="0">
        <left style="thin">
          <color rgb="FFFFFFFF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9" formatCode="dd/mm/yy"/>
      <fill>
        <patternFill patternType="solid">
          <fgColor rgb="FF000000"/>
          <bgColor rgb="FFC5D9F1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minor"/>
      </font>
      <fill>
        <patternFill patternType="solid">
          <fgColor rgb="FF4F81BD"/>
          <bgColor rgb="FF4F81BD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" formatCode="0"/>
      <fill>
        <patternFill patternType="solid">
          <fgColor rgb="FF000000"/>
          <bgColor rgb="FFC5D9F1"/>
        </patternFill>
      </fill>
      <border diagonalUp="0" diagonalDown="0">
        <left style="thin">
          <color rgb="FFFFFFFF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9" formatCode="dd/mm/yy"/>
      <fill>
        <patternFill patternType="solid">
          <fgColor rgb="FF000000"/>
          <bgColor rgb="FFC5D9F1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minor"/>
      </font>
      <fill>
        <patternFill patternType="solid">
          <fgColor rgb="FF4F81BD"/>
          <bgColor rgb="FF4F81BD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" formatCode="0"/>
      <fill>
        <patternFill patternType="solid">
          <fgColor rgb="FF000000"/>
          <bgColor rgb="FFC5D9F1"/>
        </patternFill>
      </fill>
      <border diagonalUp="0" diagonalDown="0">
        <left style="thin">
          <color rgb="FFFFFFFF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9" formatCode="dd/mm/yy"/>
      <fill>
        <patternFill patternType="solid">
          <fgColor rgb="FF000000"/>
          <bgColor rgb="FFC5D9F1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</dxf>
    <dxf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9" formatCode="dd/mm/yy"/>
      <fill>
        <patternFill patternType="solid">
          <fgColor indexed="64"/>
          <bgColor theme="3" tint="0.79998168889431442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9" formatCode="dd/mm/yy"/>
      <fill>
        <patternFill patternType="solid">
          <fgColor indexed="64"/>
          <bgColor theme="3" tint="0.79998168889431442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</dxf>
    <dxf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9" formatCode="dd/mm/yy"/>
      <fill>
        <patternFill patternType="solid">
          <fgColor indexed="64"/>
          <bgColor theme="3" tint="0.79998168889431442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9" formatCode="dd/mm/yy"/>
      <fill>
        <patternFill patternType="solid">
          <fgColor indexed="64"/>
          <bgColor theme="3" tint="0.79998168889431442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" formatCode="0"/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9" formatCode="dd/mm/yy"/>
      <fill>
        <patternFill patternType="solid">
          <fgColor indexed="64"/>
          <bgColor theme="3" tint="0.79998168889431442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9" formatCode="dd/mm/yy"/>
      <fill>
        <patternFill patternType="solid">
          <fgColor indexed="64"/>
          <bgColor theme="3" tint="0.79998168889431442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2" formatCode="0.00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pivotCacheDefinition" Target="pivotCache/pivotCacheDefinition5.xml"/><Relationship Id="rId21" Type="http://schemas.openxmlformats.org/officeDocument/2006/relationships/pivotCacheDefinition" Target="pivotCache/pivotCacheDefinition6.xml"/><Relationship Id="rId22" Type="http://schemas.openxmlformats.org/officeDocument/2006/relationships/pivotCacheDefinition" Target="pivotCache/pivotCacheDefinition7.xml"/><Relationship Id="rId23" Type="http://schemas.openxmlformats.org/officeDocument/2006/relationships/pivotCacheDefinition" Target="pivotCache/pivotCacheDefinition8.xml"/><Relationship Id="rId24" Type="http://schemas.openxmlformats.org/officeDocument/2006/relationships/pivotCacheDefinition" Target="pivotCache/pivotCacheDefinition9.xml"/><Relationship Id="rId25" Type="http://schemas.openxmlformats.org/officeDocument/2006/relationships/pivotCacheDefinition" Target="pivotCache/pivotCacheDefinition10.xml"/><Relationship Id="rId26" Type="http://schemas.openxmlformats.org/officeDocument/2006/relationships/pivotCacheDefinition" Target="pivotCache/pivotCacheDefinition11.xml"/><Relationship Id="rId27" Type="http://schemas.openxmlformats.org/officeDocument/2006/relationships/pivotCacheDefinition" Target="pivotCache/pivotCacheDefinition12.xml"/><Relationship Id="rId28" Type="http://schemas.openxmlformats.org/officeDocument/2006/relationships/pivotCacheDefinition" Target="pivotCache/pivotCacheDefinition13.xml"/><Relationship Id="rId29" Type="http://schemas.openxmlformats.org/officeDocument/2006/relationships/pivotCacheDefinition" Target="pivotCache/pivotCacheDefinition14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theme" Target="theme/theme1.xml"/><Relationship Id="rId31" Type="http://schemas.openxmlformats.org/officeDocument/2006/relationships/styles" Target="styles.xml"/><Relationship Id="rId32" Type="http://schemas.openxmlformats.org/officeDocument/2006/relationships/sharedStrings" Target="sharedStrings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pivotCacheDefinition" Target="pivotCache/pivotCacheDefinition1.xml"/><Relationship Id="rId17" Type="http://schemas.openxmlformats.org/officeDocument/2006/relationships/pivotCacheDefinition" Target="pivotCache/pivotCacheDefinition2.xml"/><Relationship Id="rId18" Type="http://schemas.openxmlformats.org/officeDocument/2006/relationships/pivotCacheDefinition" Target="pivotCache/pivotCacheDefinition3.xml"/><Relationship Id="rId19" Type="http://schemas.openxmlformats.org/officeDocument/2006/relationships/pivotCacheDefinition" Target="pivotCache/pivotCacheDefinition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Trainingsbelastung:muskulärer Zustand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'Spieler 1'!$K$6:$K$41</c:f>
              <c:strCache>
                <c:ptCount val="36"/>
                <c:pt idx="0">
                  <c:v>01.01.19</c:v>
                </c:pt>
                <c:pt idx="1">
                  <c:v>02.01.19</c:v>
                </c:pt>
                <c:pt idx="2">
                  <c:v>03.01.19</c:v>
                </c:pt>
                <c:pt idx="3">
                  <c:v>04.01.19</c:v>
                </c:pt>
                <c:pt idx="4">
                  <c:v>05.01.19</c:v>
                </c:pt>
                <c:pt idx="5">
                  <c:v>06.01.19</c:v>
                </c:pt>
                <c:pt idx="6">
                  <c:v>07.01.19</c:v>
                </c:pt>
                <c:pt idx="7">
                  <c:v>08.01.19</c:v>
                </c:pt>
                <c:pt idx="8">
                  <c:v>09.01.19</c:v>
                </c:pt>
                <c:pt idx="9">
                  <c:v>10.01.19</c:v>
                </c:pt>
                <c:pt idx="10">
                  <c:v>11.01.19</c:v>
                </c:pt>
                <c:pt idx="11">
                  <c:v>12.01.19</c:v>
                </c:pt>
                <c:pt idx="12">
                  <c:v>13.01.19</c:v>
                </c:pt>
                <c:pt idx="13">
                  <c:v>14.01.19</c:v>
                </c:pt>
                <c:pt idx="14">
                  <c:v>15.01.19</c:v>
                </c:pt>
                <c:pt idx="15">
                  <c:v>16.01.19</c:v>
                </c:pt>
                <c:pt idx="16">
                  <c:v>17.01.19</c:v>
                </c:pt>
                <c:pt idx="17">
                  <c:v>18.01.19</c:v>
                </c:pt>
                <c:pt idx="18">
                  <c:v>19.01.19</c:v>
                </c:pt>
                <c:pt idx="19">
                  <c:v>20.01.19</c:v>
                </c:pt>
                <c:pt idx="20">
                  <c:v>21.01.19</c:v>
                </c:pt>
                <c:pt idx="21">
                  <c:v>22.01.19</c:v>
                </c:pt>
                <c:pt idx="22">
                  <c:v>23.01.19</c:v>
                </c:pt>
                <c:pt idx="23">
                  <c:v>24.01.19</c:v>
                </c:pt>
                <c:pt idx="24">
                  <c:v>25.01.19</c:v>
                </c:pt>
                <c:pt idx="25">
                  <c:v>26.01.19</c:v>
                </c:pt>
                <c:pt idx="26">
                  <c:v>27.01.19</c:v>
                </c:pt>
                <c:pt idx="27">
                  <c:v>28.01.19</c:v>
                </c:pt>
                <c:pt idx="28">
                  <c:v>29.01.19</c:v>
                </c:pt>
                <c:pt idx="29">
                  <c:v>30.01.19</c:v>
                </c:pt>
                <c:pt idx="30">
                  <c:v>31.01.19</c:v>
                </c:pt>
                <c:pt idx="31">
                  <c:v>01.02.19</c:v>
                </c:pt>
                <c:pt idx="32">
                  <c:v>02.02.19</c:v>
                </c:pt>
                <c:pt idx="33">
                  <c:v>03.02.19</c:v>
                </c:pt>
                <c:pt idx="34">
                  <c:v>04.02.19</c:v>
                </c:pt>
                <c:pt idx="35">
                  <c:v>Gesamtergebnis</c:v>
                </c:pt>
              </c:strCache>
            </c:strRef>
          </c:cat>
          <c:val>
            <c:numRef>
              <c:f>'Spieler 1'!$L$6:$L$41</c:f>
              <c:numCache>
                <c:formatCode>General</c:formatCode>
                <c:ptCount val="36"/>
                <c:pt idx="0">
                  <c:v>810.0</c:v>
                </c:pt>
                <c:pt idx="1">
                  <c:v>0.0</c:v>
                </c:pt>
                <c:pt idx="2">
                  <c:v>540.0</c:v>
                </c:pt>
                <c:pt idx="3">
                  <c:v>0.0</c:v>
                </c:pt>
                <c:pt idx="4">
                  <c:v>600.0</c:v>
                </c:pt>
                <c:pt idx="5">
                  <c:v>0.0</c:v>
                </c:pt>
                <c:pt idx="6">
                  <c:v>0.0</c:v>
                </c:pt>
                <c:pt idx="7">
                  <c:v>630.0</c:v>
                </c:pt>
                <c:pt idx="8">
                  <c:v>0.0</c:v>
                </c:pt>
                <c:pt idx="9">
                  <c:v>540.0</c:v>
                </c:pt>
                <c:pt idx="10">
                  <c:v>0.0</c:v>
                </c:pt>
                <c:pt idx="11">
                  <c:v>600.0</c:v>
                </c:pt>
                <c:pt idx="12">
                  <c:v>0.0</c:v>
                </c:pt>
                <c:pt idx="13">
                  <c:v>600.0</c:v>
                </c:pt>
                <c:pt idx="14">
                  <c:v>0.0</c:v>
                </c:pt>
                <c:pt idx="15">
                  <c:v>360.0</c:v>
                </c:pt>
                <c:pt idx="16">
                  <c:v>0.0</c:v>
                </c:pt>
                <c:pt idx="17">
                  <c:v>630.0</c:v>
                </c:pt>
                <c:pt idx="18">
                  <c:v>0.0</c:v>
                </c:pt>
                <c:pt idx="19">
                  <c:v>960.0</c:v>
                </c:pt>
                <c:pt idx="20">
                  <c:v>0.0</c:v>
                </c:pt>
                <c:pt idx="21">
                  <c:v>0.0</c:v>
                </c:pt>
                <c:pt idx="22">
                  <c:v>180.0</c:v>
                </c:pt>
                <c:pt idx="23">
                  <c:v>0.0</c:v>
                </c:pt>
                <c:pt idx="24">
                  <c:v>0.0</c:v>
                </c:pt>
                <c:pt idx="25">
                  <c:v>360.0</c:v>
                </c:pt>
                <c:pt idx="26">
                  <c:v>0.0</c:v>
                </c:pt>
                <c:pt idx="27">
                  <c:v>0.0</c:v>
                </c:pt>
                <c:pt idx="28">
                  <c:v>480.0</c:v>
                </c:pt>
                <c:pt idx="29">
                  <c:v>0.0</c:v>
                </c:pt>
                <c:pt idx="30">
                  <c:v>630.0</c:v>
                </c:pt>
                <c:pt idx="31">
                  <c:v>0.0</c:v>
                </c:pt>
                <c:pt idx="32">
                  <c:v>720.0</c:v>
                </c:pt>
                <c:pt idx="33">
                  <c:v>0.0</c:v>
                </c:pt>
                <c:pt idx="34">
                  <c:v>0.0</c:v>
                </c:pt>
                <c:pt idx="35">
                  <c:v>8640.0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1510152"/>
        <c:axId val="-2141019640"/>
      </c:barChart>
      <c:scatterChart>
        <c:scatterStyle val="lineMarker"/>
        <c:varyColors val="0"/>
        <c:ser>
          <c:idx val="1"/>
          <c:order val="1"/>
          <c:spPr>
            <a:ln w="47625">
              <a:noFill/>
            </a:ln>
          </c:spPr>
          <c:xVal>
            <c:strRef>
              <c:f>'Spieler 1'!$K$6:$K$41</c:f>
              <c:strCache>
                <c:ptCount val="36"/>
                <c:pt idx="0">
                  <c:v>01.01.19</c:v>
                </c:pt>
                <c:pt idx="1">
                  <c:v>02.01.19</c:v>
                </c:pt>
                <c:pt idx="2">
                  <c:v>03.01.19</c:v>
                </c:pt>
                <c:pt idx="3">
                  <c:v>04.01.19</c:v>
                </c:pt>
                <c:pt idx="4">
                  <c:v>05.01.19</c:v>
                </c:pt>
                <c:pt idx="5">
                  <c:v>06.01.19</c:v>
                </c:pt>
                <c:pt idx="6">
                  <c:v>07.01.19</c:v>
                </c:pt>
                <c:pt idx="7">
                  <c:v>08.01.19</c:v>
                </c:pt>
                <c:pt idx="8">
                  <c:v>09.01.19</c:v>
                </c:pt>
                <c:pt idx="9">
                  <c:v>10.01.19</c:v>
                </c:pt>
                <c:pt idx="10">
                  <c:v>11.01.19</c:v>
                </c:pt>
                <c:pt idx="11">
                  <c:v>12.01.19</c:v>
                </c:pt>
                <c:pt idx="12">
                  <c:v>13.01.19</c:v>
                </c:pt>
                <c:pt idx="13">
                  <c:v>14.01.19</c:v>
                </c:pt>
                <c:pt idx="14">
                  <c:v>15.01.19</c:v>
                </c:pt>
                <c:pt idx="15">
                  <c:v>16.01.19</c:v>
                </c:pt>
                <c:pt idx="16">
                  <c:v>17.01.19</c:v>
                </c:pt>
                <c:pt idx="17">
                  <c:v>18.01.19</c:v>
                </c:pt>
                <c:pt idx="18">
                  <c:v>19.01.19</c:v>
                </c:pt>
                <c:pt idx="19">
                  <c:v>20.01.19</c:v>
                </c:pt>
                <c:pt idx="20">
                  <c:v>21.01.19</c:v>
                </c:pt>
                <c:pt idx="21">
                  <c:v>22.01.19</c:v>
                </c:pt>
                <c:pt idx="22">
                  <c:v>23.01.19</c:v>
                </c:pt>
                <c:pt idx="23">
                  <c:v>24.01.19</c:v>
                </c:pt>
                <c:pt idx="24">
                  <c:v>25.01.19</c:v>
                </c:pt>
                <c:pt idx="25">
                  <c:v>26.01.19</c:v>
                </c:pt>
                <c:pt idx="26">
                  <c:v>27.01.19</c:v>
                </c:pt>
                <c:pt idx="27">
                  <c:v>28.01.19</c:v>
                </c:pt>
                <c:pt idx="28">
                  <c:v>29.01.19</c:v>
                </c:pt>
                <c:pt idx="29">
                  <c:v>30.01.19</c:v>
                </c:pt>
                <c:pt idx="30">
                  <c:v>31.01.19</c:v>
                </c:pt>
                <c:pt idx="31">
                  <c:v>01.02.19</c:v>
                </c:pt>
                <c:pt idx="32">
                  <c:v>02.02.19</c:v>
                </c:pt>
                <c:pt idx="33">
                  <c:v>03.02.19</c:v>
                </c:pt>
                <c:pt idx="34">
                  <c:v>04.02.19</c:v>
                </c:pt>
                <c:pt idx="35">
                  <c:v>Gesamtergebnis</c:v>
                </c:pt>
              </c:strCache>
            </c:strRef>
          </c:xVal>
          <c:yVal>
            <c:numRef>
              <c:f>'Spieler 1'!$M$6:$M$41</c:f>
              <c:numCache>
                <c:formatCode>0</c:formatCode>
                <c:ptCount val="36"/>
                <c:pt idx="0">
                  <c:v>5.0</c:v>
                </c:pt>
                <c:pt idx="2">
                  <c:v>5.0</c:v>
                </c:pt>
                <c:pt idx="4">
                  <c:v>5.0</c:v>
                </c:pt>
                <c:pt idx="7">
                  <c:v>6.0</c:v>
                </c:pt>
                <c:pt idx="9">
                  <c:v>5.0</c:v>
                </c:pt>
                <c:pt idx="11">
                  <c:v>4.0</c:v>
                </c:pt>
                <c:pt idx="13">
                  <c:v>6.0</c:v>
                </c:pt>
                <c:pt idx="15">
                  <c:v>4.0</c:v>
                </c:pt>
                <c:pt idx="17">
                  <c:v>5.0</c:v>
                </c:pt>
                <c:pt idx="19">
                  <c:v>7.0</c:v>
                </c:pt>
                <c:pt idx="22">
                  <c:v>5.0</c:v>
                </c:pt>
                <c:pt idx="25">
                  <c:v>3.0</c:v>
                </c:pt>
                <c:pt idx="28">
                  <c:v>5.0</c:v>
                </c:pt>
                <c:pt idx="30">
                  <c:v>7.0</c:v>
                </c:pt>
                <c:pt idx="32">
                  <c:v>5.0</c:v>
                </c:pt>
                <c:pt idx="35" formatCode="General">
                  <c:v>77.0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0787880"/>
        <c:axId val="-2140790648"/>
      </c:scatterChart>
      <c:catAx>
        <c:axId val="2121510152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crossAx val="-2141019640"/>
        <c:crosses val="autoZero"/>
        <c:auto val="1"/>
        <c:lblAlgn val="ctr"/>
        <c:lblOffset val="100"/>
        <c:noMultiLvlLbl val="0"/>
      </c:catAx>
      <c:valAx>
        <c:axId val="-2141019640"/>
        <c:scaling>
          <c:orientation val="minMax"/>
          <c:max val="1500.0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>
                    <a:solidFill>
                      <a:schemeClr val="bg1"/>
                    </a:solidFill>
                  </a:defRPr>
                </a:pPr>
                <a:r>
                  <a:rPr lang="de-DE" sz="2000">
                    <a:solidFill>
                      <a:schemeClr val="bg1"/>
                    </a:solidFill>
                  </a:rPr>
                  <a:t>Trainingsbelastung</a:t>
                </a:r>
              </a:p>
            </c:rich>
          </c:tx>
          <c:layout/>
          <c:overlay val="0"/>
          <c:spPr>
            <a:solidFill>
              <a:schemeClr val="tx2">
                <a:lumMod val="40000"/>
                <a:lumOff val="60000"/>
              </a:schemeClr>
            </a:solidFill>
          </c:spPr>
        </c:title>
        <c:numFmt formatCode="General" sourceLinked="1"/>
        <c:majorTickMark val="out"/>
        <c:minorTickMark val="none"/>
        <c:tickLblPos val="nextTo"/>
        <c:crossAx val="2121510152"/>
        <c:crosses val="autoZero"/>
        <c:crossBetween val="between"/>
      </c:valAx>
      <c:valAx>
        <c:axId val="-2140790648"/>
        <c:scaling>
          <c:orientation val="minMax"/>
          <c:max val="9.5"/>
          <c:min val="0.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de-DE" sz="2000">
                    <a:solidFill>
                      <a:schemeClr val="bg1"/>
                    </a:solidFill>
                  </a:rPr>
                  <a:t>muskulärer Zustand</a:t>
                </a:r>
              </a:p>
            </c:rich>
          </c:tx>
          <c:layout/>
          <c:overlay val="0"/>
          <c:spPr>
            <a:solidFill>
              <a:srgbClr val="C0504D"/>
            </a:solidFill>
          </c:spPr>
        </c:title>
        <c:numFmt formatCode="0" sourceLinked="1"/>
        <c:majorTickMark val="out"/>
        <c:minorTickMark val="none"/>
        <c:tickLblPos val="nextTo"/>
        <c:crossAx val="-2140787880"/>
        <c:crosses val="max"/>
        <c:crossBetween val="midCat"/>
      </c:valAx>
      <c:valAx>
        <c:axId val="-2140787880"/>
        <c:scaling>
          <c:orientation val="minMax"/>
        </c:scaling>
        <c:delete val="1"/>
        <c:axPos val="t"/>
        <c:numFmt formatCode="m/d/yy" sourceLinked="1"/>
        <c:majorTickMark val="out"/>
        <c:minorTickMark val="none"/>
        <c:tickLblPos val="nextTo"/>
        <c:crossAx val="-2140790648"/>
        <c:crosses val="max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 paperSize="9" orientation="portrait" horizontalDpi="-4" vertic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'Spieler 10'!$J$5:$J$39</c:f>
              <c:numCache>
                <c:formatCode>m/d/yy</c:formatCode>
                <c:ptCount val="35"/>
                <c:pt idx="0">
                  <c:v>43466.0</c:v>
                </c:pt>
                <c:pt idx="1">
                  <c:v>43467.0</c:v>
                </c:pt>
                <c:pt idx="2">
                  <c:v>43468.0</c:v>
                </c:pt>
                <c:pt idx="3">
                  <c:v>43469.0</c:v>
                </c:pt>
                <c:pt idx="4">
                  <c:v>43470.0</c:v>
                </c:pt>
                <c:pt idx="5">
                  <c:v>43471.0</c:v>
                </c:pt>
                <c:pt idx="6">
                  <c:v>43472.0</c:v>
                </c:pt>
                <c:pt idx="7">
                  <c:v>43473.0</c:v>
                </c:pt>
                <c:pt idx="8">
                  <c:v>43474.0</c:v>
                </c:pt>
                <c:pt idx="9">
                  <c:v>43475.0</c:v>
                </c:pt>
                <c:pt idx="10">
                  <c:v>43476.0</c:v>
                </c:pt>
                <c:pt idx="11">
                  <c:v>43477.0</c:v>
                </c:pt>
                <c:pt idx="12">
                  <c:v>43478.0</c:v>
                </c:pt>
                <c:pt idx="13">
                  <c:v>43479.0</c:v>
                </c:pt>
                <c:pt idx="14">
                  <c:v>43480.0</c:v>
                </c:pt>
                <c:pt idx="15">
                  <c:v>43481.0</c:v>
                </c:pt>
                <c:pt idx="16">
                  <c:v>43482.0</c:v>
                </c:pt>
                <c:pt idx="17">
                  <c:v>43483.0</c:v>
                </c:pt>
                <c:pt idx="18">
                  <c:v>43484.0</c:v>
                </c:pt>
                <c:pt idx="19">
                  <c:v>43485.0</c:v>
                </c:pt>
                <c:pt idx="20">
                  <c:v>43486.0</c:v>
                </c:pt>
                <c:pt idx="21">
                  <c:v>43487.0</c:v>
                </c:pt>
                <c:pt idx="22">
                  <c:v>43488.0</c:v>
                </c:pt>
                <c:pt idx="23">
                  <c:v>43489.0</c:v>
                </c:pt>
                <c:pt idx="24">
                  <c:v>43490.0</c:v>
                </c:pt>
                <c:pt idx="25">
                  <c:v>43491.0</c:v>
                </c:pt>
                <c:pt idx="26">
                  <c:v>43492.0</c:v>
                </c:pt>
                <c:pt idx="27">
                  <c:v>43493.0</c:v>
                </c:pt>
                <c:pt idx="28">
                  <c:v>43494.0</c:v>
                </c:pt>
                <c:pt idx="29">
                  <c:v>43495.0</c:v>
                </c:pt>
                <c:pt idx="30">
                  <c:v>43496.0</c:v>
                </c:pt>
                <c:pt idx="31">
                  <c:v>43497.0</c:v>
                </c:pt>
                <c:pt idx="32">
                  <c:v>43498.0</c:v>
                </c:pt>
                <c:pt idx="33">
                  <c:v>43499.0</c:v>
                </c:pt>
                <c:pt idx="34">
                  <c:v>43500.0</c:v>
                </c:pt>
              </c:numCache>
            </c:numRef>
          </c:cat>
          <c:val>
            <c:numRef>
              <c:f>'Spieler 10'!$K$5:$K$39</c:f>
              <c:numCache>
                <c:formatCode>General</c:formatCode>
                <c:ptCount val="35"/>
                <c:pt idx="0">
                  <c:v>450.0</c:v>
                </c:pt>
                <c:pt idx="1">
                  <c:v>0.0</c:v>
                </c:pt>
                <c:pt idx="2">
                  <c:v>540.0</c:v>
                </c:pt>
                <c:pt idx="3">
                  <c:v>0.0</c:v>
                </c:pt>
                <c:pt idx="4">
                  <c:v>600.0</c:v>
                </c:pt>
                <c:pt idx="5">
                  <c:v>0.0</c:v>
                </c:pt>
                <c:pt idx="6">
                  <c:v>0.0</c:v>
                </c:pt>
                <c:pt idx="7">
                  <c:v>630.0</c:v>
                </c:pt>
                <c:pt idx="8">
                  <c:v>0.0</c:v>
                </c:pt>
                <c:pt idx="9">
                  <c:v>540.0</c:v>
                </c:pt>
                <c:pt idx="10">
                  <c:v>0.0</c:v>
                </c:pt>
                <c:pt idx="11">
                  <c:v>600.0</c:v>
                </c:pt>
                <c:pt idx="12">
                  <c:v>0.0</c:v>
                </c:pt>
                <c:pt idx="13">
                  <c:v>600.0</c:v>
                </c:pt>
                <c:pt idx="14">
                  <c:v>0.0</c:v>
                </c:pt>
                <c:pt idx="15">
                  <c:v>360.0</c:v>
                </c:pt>
                <c:pt idx="16">
                  <c:v>0.0</c:v>
                </c:pt>
                <c:pt idx="17">
                  <c:v>630.0</c:v>
                </c:pt>
                <c:pt idx="18">
                  <c:v>0.0</c:v>
                </c:pt>
                <c:pt idx="19">
                  <c:v>960.0</c:v>
                </c:pt>
                <c:pt idx="20">
                  <c:v>0.0</c:v>
                </c:pt>
                <c:pt idx="21">
                  <c:v>0.0</c:v>
                </c:pt>
                <c:pt idx="22">
                  <c:v>180.0</c:v>
                </c:pt>
                <c:pt idx="23">
                  <c:v>0.0</c:v>
                </c:pt>
                <c:pt idx="24">
                  <c:v>0.0</c:v>
                </c:pt>
                <c:pt idx="25">
                  <c:v>360.0</c:v>
                </c:pt>
                <c:pt idx="26">
                  <c:v>0.0</c:v>
                </c:pt>
                <c:pt idx="27">
                  <c:v>0.0</c:v>
                </c:pt>
                <c:pt idx="28">
                  <c:v>480.0</c:v>
                </c:pt>
                <c:pt idx="29">
                  <c:v>0.0</c:v>
                </c:pt>
                <c:pt idx="30">
                  <c:v>630.0</c:v>
                </c:pt>
                <c:pt idx="31">
                  <c:v>0.0</c:v>
                </c:pt>
                <c:pt idx="32">
                  <c:v>720.0</c:v>
                </c:pt>
                <c:pt idx="33">
                  <c:v>0.0</c:v>
                </c:pt>
                <c:pt idx="3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5322600"/>
        <c:axId val="-2124477208"/>
      </c:barChart>
      <c:scatterChart>
        <c:scatterStyle val="lineMarker"/>
        <c:varyColors val="0"/>
        <c:ser>
          <c:idx val="1"/>
          <c:order val="1"/>
          <c:spPr>
            <a:ln w="47625">
              <a:noFill/>
            </a:ln>
          </c:spPr>
          <c:xVal>
            <c:numRef>
              <c:f>'Spieler 10'!$J$5:$J$39</c:f>
              <c:numCache>
                <c:formatCode>m/d/yy</c:formatCode>
                <c:ptCount val="35"/>
                <c:pt idx="0">
                  <c:v>43466.0</c:v>
                </c:pt>
                <c:pt idx="1">
                  <c:v>43467.0</c:v>
                </c:pt>
                <c:pt idx="2">
                  <c:v>43468.0</c:v>
                </c:pt>
                <c:pt idx="3">
                  <c:v>43469.0</c:v>
                </c:pt>
                <c:pt idx="4">
                  <c:v>43470.0</c:v>
                </c:pt>
                <c:pt idx="5">
                  <c:v>43471.0</c:v>
                </c:pt>
                <c:pt idx="6">
                  <c:v>43472.0</c:v>
                </c:pt>
                <c:pt idx="7">
                  <c:v>43473.0</c:v>
                </c:pt>
                <c:pt idx="8">
                  <c:v>43474.0</c:v>
                </c:pt>
                <c:pt idx="9">
                  <c:v>43475.0</c:v>
                </c:pt>
                <c:pt idx="10">
                  <c:v>43476.0</c:v>
                </c:pt>
                <c:pt idx="11">
                  <c:v>43477.0</c:v>
                </c:pt>
                <c:pt idx="12">
                  <c:v>43478.0</c:v>
                </c:pt>
                <c:pt idx="13">
                  <c:v>43479.0</c:v>
                </c:pt>
                <c:pt idx="14">
                  <c:v>43480.0</c:v>
                </c:pt>
                <c:pt idx="15">
                  <c:v>43481.0</c:v>
                </c:pt>
                <c:pt idx="16">
                  <c:v>43482.0</c:v>
                </c:pt>
                <c:pt idx="17">
                  <c:v>43483.0</c:v>
                </c:pt>
                <c:pt idx="18">
                  <c:v>43484.0</c:v>
                </c:pt>
                <c:pt idx="19">
                  <c:v>43485.0</c:v>
                </c:pt>
                <c:pt idx="20">
                  <c:v>43486.0</c:v>
                </c:pt>
                <c:pt idx="21">
                  <c:v>43487.0</c:v>
                </c:pt>
                <c:pt idx="22">
                  <c:v>43488.0</c:v>
                </c:pt>
                <c:pt idx="23">
                  <c:v>43489.0</c:v>
                </c:pt>
                <c:pt idx="24">
                  <c:v>43490.0</c:v>
                </c:pt>
                <c:pt idx="25">
                  <c:v>43491.0</c:v>
                </c:pt>
                <c:pt idx="26">
                  <c:v>43492.0</c:v>
                </c:pt>
                <c:pt idx="27">
                  <c:v>43493.0</c:v>
                </c:pt>
                <c:pt idx="28">
                  <c:v>43494.0</c:v>
                </c:pt>
                <c:pt idx="29">
                  <c:v>43495.0</c:v>
                </c:pt>
                <c:pt idx="30">
                  <c:v>43496.0</c:v>
                </c:pt>
                <c:pt idx="31">
                  <c:v>43497.0</c:v>
                </c:pt>
                <c:pt idx="32">
                  <c:v>43498.0</c:v>
                </c:pt>
                <c:pt idx="33">
                  <c:v>43499.0</c:v>
                </c:pt>
                <c:pt idx="34">
                  <c:v>43500.0</c:v>
                </c:pt>
              </c:numCache>
            </c:numRef>
          </c:xVal>
          <c:yVal>
            <c:numRef>
              <c:f>'Spieler 10'!$L$5:$L$39</c:f>
              <c:numCache>
                <c:formatCode>General</c:formatCode>
                <c:ptCount val="35"/>
                <c:pt idx="0">
                  <c:v>5.0</c:v>
                </c:pt>
                <c:pt idx="2">
                  <c:v>5.0</c:v>
                </c:pt>
                <c:pt idx="4">
                  <c:v>5.0</c:v>
                </c:pt>
                <c:pt idx="7">
                  <c:v>6.0</c:v>
                </c:pt>
                <c:pt idx="9">
                  <c:v>5.0</c:v>
                </c:pt>
                <c:pt idx="11">
                  <c:v>4.0</c:v>
                </c:pt>
                <c:pt idx="13">
                  <c:v>6.0</c:v>
                </c:pt>
                <c:pt idx="15">
                  <c:v>4.0</c:v>
                </c:pt>
                <c:pt idx="17">
                  <c:v>5.0</c:v>
                </c:pt>
                <c:pt idx="19">
                  <c:v>7.0</c:v>
                </c:pt>
                <c:pt idx="22">
                  <c:v>5.0</c:v>
                </c:pt>
                <c:pt idx="25">
                  <c:v>3.0</c:v>
                </c:pt>
                <c:pt idx="28">
                  <c:v>5.0</c:v>
                </c:pt>
                <c:pt idx="30">
                  <c:v>7.0</c:v>
                </c:pt>
                <c:pt idx="32">
                  <c:v>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1538760"/>
        <c:axId val="-2111546952"/>
      </c:scatterChart>
      <c:dateAx>
        <c:axId val="-2125322600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crossAx val="-2124477208"/>
        <c:crosses val="autoZero"/>
        <c:auto val="1"/>
        <c:lblOffset val="100"/>
        <c:baseTimeUnit val="days"/>
      </c:dateAx>
      <c:valAx>
        <c:axId val="-2124477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5322600"/>
        <c:crosses val="autoZero"/>
        <c:crossBetween val="between"/>
      </c:valAx>
      <c:valAx>
        <c:axId val="-211154695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-2111538760"/>
        <c:crosses val="max"/>
        <c:crossBetween val="midCat"/>
      </c:valAx>
      <c:valAx>
        <c:axId val="-2111538760"/>
        <c:scaling>
          <c:orientation val="minMax"/>
        </c:scaling>
        <c:delete val="1"/>
        <c:axPos val="t"/>
        <c:numFmt formatCode="m/d/yy" sourceLinked="1"/>
        <c:majorTickMark val="out"/>
        <c:minorTickMark val="none"/>
        <c:tickLblPos val="nextTo"/>
        <c:crossAx val="-2111546952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'Spieler 11'!$J$5:$J$39</c:f>
              <c:numCache>
                <c:formatCode>m/d/yy</c:formatCode>
                <c:ptCount val="35"/>
                <c:pt idx="0">
                  <c:v>43466.0</c:v>
                </c:pt>
                <c:pt idx="1">
                  <c:v>43467.0</c:v>
                </c:pt>
                <c:pt idx="2">
                  <c:v>43468.0</c:v>
                </c:pt>
                <c:pt idx="3">
                  <c:v>43469.0</c:v>
                </c:pt>
                <c:pt idx="4">
                  <c:v>43470.0</c:v>
                </c:pt>
                <c:pt idx="5">
                  <c:v>43471.0</c:v>
                </c:pt>
                <c:pt idx="6">
                  <c:v>43472.0</c:v>
                </c:pt>
                <c:pt idx="7">
                  <c:v>43473.0</c:v>
                </c:pt>
                <c:pt idx="8">
                  <c:v>43474.0</c:v>
                </c:pt>
                <c:pt idx="9">
                  <c:v>43475.0</c:v>
                </c:pt>
                <c:pt idx="10">
                  <c:v>43476.0</c:v>
                </c:pt>
                <c:pt idx="11">
                  <c:v>43477.0</c:v>
                </c:pt>
                <c:pt idx="12">
                  <c:v>43478.0</c:v>
                </c:pt>
                <c:pt idx="13">
                  <c:v>43479.0</c:v>
                </c:pt>
                <c:pt idx="14">
                  <c:v>43480.0</c:v>
                </c:pt>
                <c:pt idx="15">
                  <c:v>43481.0</c:v>
                </c:pt>
                <c:pt idx="16">
                  <c:v>43482.0</c:v>
                </c:pt>
                <c:pt idx="17">
                  <c:v>43483.0</c:v>
                </c:pt>
                <c:pt idx="18">
                  <c:v>43484.0</c:v>
                </c:pt>
                <c:pt idx="19">
                  <c:v>43485.0</c:v>
                </c:pt>
                <c:pt idx="20">
                  <c:v>43486.0</c:v>
                </c:pt>
                <c:pt idx="21">
                  <c:v>43487.0</c:v>
                </c:pt>
                <c:pt idx="22">
                  <c:v>43488.0</c:v>
                </c:pt>
                <c:pt idx="23">
                  <c:v>43489.0</c:v>
                </c:pt>
                <c:pt idx="24">
                  <c:v>43490.0</c:v>
                </c:pt>
                <c:pt idx="25">
                  <c:v>43491.0</c:v>
                </c:pt>
                <c:pt idx="26">
                  <c:v>43492.0</c:v>
                </c:pt>
                <c:pt idx="27">
                  <c:v>43493.0</c:v>
                </c:pt>
                <c:pt idx="28">
                  <c:v>43494.0</c:v>
                </c:pt>
                <c:pt idx="29">
                  <c:v>43495.0</c:v>
                </c:pt>
                <c:pt idx="30">
                  <c:v>43496.0</c:v>
                </c:pt>
                <c:pt idx="31">
                  <c:v>43497.0</c:v>
                </c:pt>
                <c:pt idx="32">
                  <c:v>43498.0</c:v>
                </c:pt>
                <c:pt idx="33">
                  <c:v>43499.0</c:v>
                </c:pt>
                <c:pt idx="34">
                  <c:v>43500.0</c:v>
                </c:pt>
              </c:numCache>
            </c:numRef>
          </c:cat>
          <c:val>
            <c:numRef>
              <c:f>'Spieler 11'!$K$5:$K$39</c:f>
              <c:numCache>
                <c:formatCode>General</c:formatCode>
                <c:ptCount val="35"/>
                <c:pt idx="0">
                  <c:v>450.0</c:v>
                </c:pt>
                <c:pt idx="1">
                  <c:v>0.0</c:v>
                </c:pt>
                <c:pt idx="2">
                  <c:v>540.0</c:v>
                </c:pt>
                <c:pt idx="3">
                  <c:v>0.0</c:v>
                </c:pt>
                <c:pt idx="4">
                  <c:v>600.0</c:v>
                </c:pt>
                <c:pt idx="5">
                  <c:v>0.0</c:v>
                </c:pt>
                <c:pt idx="6">
                  <c:v>0.0</c:v>
                </c:pt>
                <c:pt idx="7">
                  <c:v>630.0</c:v>
                </c:pt>
                <c:pt idx="8">
                  <c:v>0.0</c:v>
                </c:pt>
                <c:pt idx="9">
                  <c:v>540.0</c:v>
                </c:pt>
                <c:pt idx="10">
                  <c:v>0.0</c:v>
                </c:pt>
                <c:pt idx="11">
                  <c:v>600.0</c:v>
                </c:pt>
                <c:pt idx="12">
                  <c:v>0.0</c:v>
                </c:pt>
                <c:pt idx="13">
                  <c:v>600.0</c:v>
                </c:pt>
                <c:pt idx="14">
                  <c:v>0.0</c:v>
                </c:pt>
                <c:pt idx="15">
                  <c:v>360.0</c:v>
                </c:pt>
                <c:pt idx="16">
                  <c:v>0.0</c:v>
                </c:pt>
                <c:pt idx="17">
                  <c:v>630.0</c:v>
                </c:pt>
                <c:pt idx="18">
                  <c:v>0.0</c:v>
                </c:pt>
                <c:pt idx="19">
                  <c:v>960.0</c:v>
                </c:pt>
                <c:pt idx="20">
                  <c:v>0.0</c:v>
                </c:pt>
                <c:pt idx="21">
                  <c:v>0.0</c:v>
                </c:pt>
                <c:pt idx="22">
                  <c:v>180.0</c:v>
                </c:pt>
                <c:pt idx="23">
                  <c:v>0.0</c:v>
                </c:pt>
                <c:pt idx="24">
                  <c:v>0.0</c:v>
                </c:pt>
                <c:pt idx="25">
                  <c:v>360.0</c:v>
                </c:pt>
                <c:pt idx="26">
                  <c:v>0.0</c:v>
                </c:pt>
                <c:pt idx="27">
                  <c:v>0.0</c:v>
                </c:pt>
                <c:pt idx="28">
                  <c:v>480.0</c:v>
                </c:pt>
                <c:pt idx="29">
                  <c:v>0.0</c:v>
                </c:pt>
                <c:pt idx="30">
                  <c:v>630.0</c:v>
                </c:pt>
                <c:pt idx="31">
                  <c:v>0.0</c:v>
                </c:pt>
                <c:pt idx="32">
                  <c:v>720.0</c:v>
                </c:pt>
                <c:pt idx="33">
                  <c:v>0.0</c:v>
                </c:pt>
                <c:pt idx="3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3766760"/>
        <c:axId val="-2113763064"/>
      </c:barChart>
      <c:scatterChart>
        <c:scatterStyle val="lineMarker"/>
        <c:varyColors val="0"/>
        <c:ser>
          <c:idx val="1"/>
          <c:order val="1"/>
          <c:spPr>
            <a:ln w="47625">
              <a:noFill/>
            </a:ln>
          </c:spPr>
          <c:xVal>
            <c:numRef>
              <c:f>'Spieler 11'!$J$5:$J$39</c:f>
              <c:numCache>
                <c:formatCode>m/d/yy</c:formatCode>
                <c:ptCount val="35"/>
                <c:pt idx="0">
                  <c:v>43466.0</c:v>
                </c:pt>
                <c:pt idx="1">
                  <c:v>43467.0</c:v>
                </c:pt>
                <c:pt idx="2">
                  <c:v>43468.0</c:v>
                </c:pt>
                <c:pt idx="3">
                  <c:v>43469.0</c:v>
                </c:pt>
                <c:pt idx="4">
                  <c:v>43470.0</c:v>
                </c:pt>
                <c:pt idx="5">
                  <c:v>43471.0</c:v>
                </c:pt>
                <c:pt idx="6">
                  <c:v>43472.0</c:v>
                </c:pt>
                <c:pt idx="7">
                  <c:v>43473.0</c:v>
                </c:pt>
                <c:pt idx="8">
                  <c:v>43474.0</c:v>
                </c:pt>
                <c:pt idx="9">
                  <c:v>43475.0</c:v>
                </c:pt>
                <c:pt idx="10">
                  <c:v>43476.0</c:v>
                </c:pt>
                <c:pt idx="11">
                  <c:v>43477.0</c:v>
                </c:pt>
                <c:pt idx="12">
                  <c:v>43478.0</c:v>
                </c:pt>
                <c:pt idx="13">
                  <c:v>43479.0</c:v>
                </c:pt>
                <c:pt idx="14">
                  <c:v>43480.0</c:v>
                </c:pt>
                <c:pt idx="15">
                  <c:v>43481.0</c:v>
                </c:pt>
                <c:pt idx="16">
                  <c:v>43482.0</c:v>
                </c:pt>
                <c:pt idx="17">
                  <c:v>43483.0</c:v>
                </c:pt>
                <c:pt idx="18">
                  <c:v>43484.0</c:v>
                </c:pt>
                <c:pt idx="19">
                  <c:v>43485.0</c:v>
                </c:pt>
                <c:pt idx="20">
                  <c:v>43486.0</c:v>
                </c:pt>
                <c:pt idx="21">
                  <c:v>43487.0</c:v>
                </c:pt>
                <c:pt idx="22">
                  <c:v>43488.0</c:v>
                </c:pt>
                <c:pt idx="23">
                  <c:v>43489.0</c:v>
                </c:pt>
                <c:pt idx="24">
                  <c:v>43490.0</c:v>
                </c:pt>
                <c:pt idx="25">
                  <c:v>43491.0</c:v>
                </c:pt>
                <c:pt idx="26">
                  <c:v>43492.0</c:v>
                </c:pt>
                <c:pt idx="27">
                  <c:v>43493.0</c:v>
                </c:pt>
                <c:pt idx="28">
                  <c:v>43494.0</c:v>
                </c:pt>
                <c:pt idx="29">
                  <c:v>43495.0</c:v>
                </c:pt>
                <c:pt idx="30">
                  <c:v>43496.0</c:v>
                </c:pt>
                <c:pt idx="31">
                  <c:v>43497.0</c:v>
                </c:pt>
                <c:pt idx="32">
                  <c:v>43498.0</c:v>
                </c:pt>
                <c:pt idx="33">
                  <c:v>43499.0</c:v>
                </c:pt>
                <c:pt idx="34">
                  <c:v>43500.0</c:v>
                </c:pt>
              </c:numCache>
            </c:numRef>
          </c:xVal>
          <c:yVal>
            <c:numRef>
              <c:f>'Spieler 11'!$L$5:$L$39</c:f>
              <c:numCache>
                <c:formatCode>General</c:formatCode>
                <c:ptCount val="35"/>
                <c:pt idx="0">
                  <c:v>5.0</c:v>
                </c:pt>
                <c:pt idx="2">
                  <c:v>5.0</c:v>
                </c:pt>
                <c:pt idx="4">
                  <c:v>5.0</c:v>
                </c:pt>
                <c:pt idx="7">
                  <c:v>6.0</c:v>
                </c:pt>
                <c:pt idx="9">
                  <c:v>5.0</c:v>
                </c:pt>
                <c:pt idx="11">
                  <c:v>4.0</c:v>
                </c:pt>
                <c:pt idx="13">
                  <c:v>6.0</c:v>
                </c:pt>
                <c:pt idx="15">
                  <c:v>4.0</c:v>
                </c:pt>
                <c:pt idx="17">
                  <c:v>5.0</c:v>
                </c:pt>
                <c:pt idx="19">
                  <c:v>7.0</c:v>
                </c:pt>
                <c:pt idx="22">
                  <c:v>5.0</c:v>
                </c:pt>
                <c:pt idx="25">
                  <c:v>3.0</c:v>
                </c:pt>
                <c:pt idx="28">
                  <c:v>5.0</c:v>
                </c:pt>
                <c:pt idx="30">
                  <c:v>7.0</c:v>
                </c:pt>
                <c:pt idx="32">
                  <c:v>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0335832"/>
        <c:axId val="-2110354552"/>
      </c:scatterChart>
      <c:dateAx>
        <c:axId val="-2113766760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crossAx val="-2113763064"/>
        <c:crosses val="autoZero"/>
        <c:auto val="1"/>
        <c:lblOffset val="100"/>
        <c:baseTimeUnit val="days"/>
      </c:dateAx>
      <c:valAx>
        <c:axId val="-2113763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3766760"/>
        <c:crosses val="autoZero"/>
        <c:crossBetween val="between"/>
      </c:valAx>
      <c:valAx>
        <c:axId val="-211035455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-2110335832"/>
        <c:crosses val="max"/>
        <c:crossBetween val="midCat"/>
      </c:valAx>
      <c:valAx>
        <c:axId val="-2110335832"/>
        <c:scaling>
          <c:orientation val="minMax"/>
        </c:scaling>
        <c:delete val="1"/>
        <c:axPos val="t"/>
        <c:numFmt formatCode="m/d/yy" sourceLinked="1"/>
        <c:majorTickMark val="out"/>
        <c:minorTickMark val="none"/>
        <c:tickLblPos val="nextTo"/>
        <c:crossAx val="-2110354552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'Spieler 12'!$J$5:$J$39</c:f>
              <c:numCache>
                <c:formatCode>m/d/yy</c:formatCode>
                <c:ptCount val="35"/>
                <c:pt idx="0">
                  <c:v>43466.0</c:v>
                </c:pt>
                <c:pt idx="1">
                  <c:v>43467.0</c:v>
                </c:pt>
                <c:pt idx="2">
                  <c:v>43468.0</c:v>
                </c:pt>
                <c:pt idx="3">
                  <c:v>43469.0</c:v>
                </c:pt>
                <c:pt idx="4">
                  <c:v>43470.0</c:v>
                </c:pt>
                <c:pt idx="5">
                  <c:v>43471.0</c:v>
                </c:pt>
                <c:pt idx="6">
                  <c:v>43472.0</c:v>
                </c:pt>
                <c:pt idx="7">
                  <c:v>43473.0</c:v>
                </c:pt>
                <c:pt idx="8">
                  <c:v>43474.0</c:v>
                </c:pt>
                <c:pt idx="9">
                  <c:v>43475.0</c:v>
                </c:pt>
                <c:pt idx="10">
                  <c:v>43476.0</c:v>
                </c:pt>
                <c:pt idx="11">
                  <c:v>43477.0</c:v>
                </c:pt>
                <c:pt idx="12">
                  <c:v>43478.0</c:v>
                </c:pt>
                <c:pt idx="13">
                  <c:v>43479.0</c:v>
                </c:pt>
                <c:pt idx="14">
                  <c:v>43480.0</c:v>
                </c:pt>
                <c:pt idx="15">
                  <c:v>43481.0</c:v>
                </c:pt>
                <c:pt idx="16">
                  <c:v>43482.0</c:v>
                </c:pt>
                <c:pt idx="17">
                  <c:v>43483.0</c:v>
                </c:pt>
                <c:pt idx="18">
                  <c:v>43484.0</c:v>
                </c:pt>
                <c:pt idx="19">
                  <c:v>43485.0</c:v>
                </c:pt>
                <c:pt idx="20">
                  <c:v>43486.0</c:v>
                </c:pt>
                <c:pt idx="21">
                  <c:v>43487.0</c:v>
                </c:pt>
                <c:pt idx="22">
                  <c:v>43488.0</c:v>
                </c:pt>
                <c:pt idx="23">
                  <c:v>43489.0</c:v>
                </c:pt>
                <c:pt idx="24">
                  <c:v>43490.0</c:v>
                </c:pt>
                <c:pt idx="25">
                  <c:v>43491.0</c:v>
                </c:pt>
                <c:pt idx="26">
                  <c:v>43492.0</c:v>
                </c:pt>
                <c:pt idx="27">
                  <c:v>43493.0</c:v>
                </c:pt>
                <c:pt idx="28">
                  <c:v>43494.0</c:v>
                </c:pt>
                <c:pt idx="29">
                  <c:v>43495.0</c:v>
                </c:pt>
                <c:pt idx="30">
                  <c:v>43496.0</c:v>
                </c:pt>
                <c:pt idx="31">
                  <c:v>43497.0</c:v>
                </c:pt>
                <c:pt idx="32">
                  <c:v>43498.0</c:v>
                </c:pt>
                <c:pt idx="33">
                  <c:v>43499.0</c:v>
                </c:pt>
                <c:pt idx="34">
                  <c:v>43500.0</c:v>
                </c:pt>
              </c:numCache>
            </c:numRef>
          </c:cat>
          <c:val>
            <c:numRef>
              <c:f>'Spieler 12'!$K$5:$K$39</c:f>
              <c:numCache>
                <c:formatCode>General</c:formatCode>
                <c:ptCount val="35"/>
                <c:pt idx="0">
                  <c:v>450.0</c:v>
                </c:pt>
                <c:pt idx="1">
                  <c:v>0.0</c:v>
                </c:pt>
                <c:pt idx="2">
                  <c:v>540.0</c:v>
                </c:pt>
                <c:pt idx="3">
                  <c:v>0.0</c:v>
                </c:pt>
                <c:pt idx="4">
                  <c:v>600.0</c:v>
                </c:pt>
                <c:pt idx="5">
                  <c:v>0.0</c:v>
                </c:pt>
                <c:pt idx="6">
                  <c:v>0.0</c:v>
                </c:pt>
                <c:pt idx="7">
                  <c:v>630.0</c:v>
                </c:pt>
                <c:pt idx="8">
                  <c:v>0.0</c:v>
                </c:pt>
                <c:pt idx="9">
                  <c:v>540.0</c:v>
                </c:pt>
                <c:pt idx="10">
                  <c:v>0.0</c:v>
                </c:pt>
                <c:pt idx="11">
                  <c:v>600.0</c:v>
                </c:pt>
                <c:pt idx="12">
                  <c:v>0.0</c:v>
                </c:pt>
                <c:pt idx="13">
                  <c:v>600.0</c:v>
                </c:pt>
                <c:pt idx="14">
                  <c:v>0.0</c:v>
                </c:pt>
                <c:pt idx="15">
                  <c:v>360.0</c:v>
                </c:pt>
                <c:pt idx="16">
                  <c:v>0.0</c:v>
                </c:pt>
                <c:pt idx="17">
                  <c:v>630.0</c:v>
                </c:pt>
                <c:pt idx="18">
                  <c:v>0.0</c:v>
                </c:pt>
                <c:pt idx="19">
                  <c:v>960.0</c:v>
                </c:pt>
                <c:pt idx="20">
                  <c:v>0.0</c:v>
                </c:pt>
                <c:pt idx="21">
                  <c:v>0.0</c:v>
                </c:pt>
                <c:pt idx="22">
                  <c:v>180.0</c:v>
                </c:pt>
                <c:pt idx="23">
                  <c:v>0.0</c:v>
                </c:pt>
                <c:pt idx="24">
                  <c:v>0.0</c:v>
                </c:pt>
                <c:pt idx="25">
                  <c:v>360.0</c:v>
                </c:pt>
                <c:pt idx="26">
                  <c:v>0.0</c:v>
                </c:pt>
                <c:pt idx="27">
                  <c:v>0.0</c:v>
                </c:pt>
                <c:pt idx="28">
                  <c:v>480.0</c:v>
                </c:pt>
                <c:pt idx="29">
                  <c:v>0.0</c:v>
                </c:pt>
                <c:pt idx="30">
                  <c:v>630.0</c:v>
                </c:pt>
                <c:pt idx="31">
                  <c:v>0.0</c:v>
                </c:pt>
                <c:pt idx="32">
                  <c:v>720.0</c:v>
                </c:pt>
                <c:pt idx="33">
                  <c:v>0.0</c:v>
                </c:pt>
                <c:pt idx="3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8428504"/>
        <c:axId val="-2109949496"/>
      </c:barChart>
      <c:scatterChart>
        <c:scatterStyle val="lineMarker"/>
        <c:varyColors val="0"/>
        <c:ser>
          <c:idx val="1"/>
          <c:order val="1"/>
          <c:spPr>
            <a:ln w="47625">
              <a:noFill/>
            </a:ln>
          </c:spPr>
          <c:xVal>
            <c:numRef>
              <c:f>'Spieler 12'!$J$5:$J$39</c:f>
              <c:numCache>
                <c:formatCode>m/d/yy</c:formatCode>
                <c:ptCount val="35"/>
                <c:pt idx="0">
                  <c:v>43466.0</c:v>
                </c:pt>
                <c:pt idx="1">
                  <c:v>43467.0</c:v>
                </c:pt>
                <c:pt idx="2">
                  <c:v>43468.0</c:v>
                </c:pt>
                <c:pt idx="3">
                  <c:v>43469.0</c:v>
                </c:pt>
                <c:pt idx="4">
                  <c:v>43470.0</c:v>
                </c:pt>
                <c:pt idx="5">
                  <c:v>43471.0</c:v>
                </c:pt>
                <c:pt idx="6">
                  <c:v>43472.0</c:v>
                </c:pt>
                <c:pt idx="7">
                  <c:v>43473.0</c:v>
                </c:pt>
                <c:pt idx="8">
                  <c:v>43474.0</c:v>
                </c:pt>
                <c:pt idx="9">
                  <c:v>43475.0</c:v>
                </c:pt>
                <c:pt idx="10">
                  <c:v>43476.0</c:v>
                </c:pt>
                <c:pt idx="11">
                  <c:v>43477.0</c:v>
                </c:pt>
                <c:pt idx="12">
                  <c:v>43478.0</c:v>
                </c:pt>
                <c:pt idx="13">
                  <c:v>43479.0</c:v>
                </c:pt>
                <c:pt idx="14">
                  <c:v>43480.0</c:v>
                </c:pt>
                <c:pt idx="15">
                  <c:v>43481.0</c:v>
                </c:pt>
                <c:pt idx="16">
                  <c:v>43482.0</c:v>
                </c:pt>
                <c:pt idx="17">
                  <c:v>43483.0</c:v>
                </c:pt>
                <c:pt idx="18">
                  <c:v>43484.0</c:v>
                </c:pt>
                <c:pt idx="19">
                  <c:v>43485.0</c:v>
                </c:pt>
                <c:pt idx="20">
                  <c:v>43486.0</c:v>
                </c:pt>
                <c:pt idx="21">
                  <c:v>43487.0</c:v>
                </c:pt>
                <c:pt idx="22">
                  <c:v>43488.0</c:v>
                </c:pt>
                <c:pt idx="23">
                  <c:v>43489.0</c:v>
                </c:pt>
                <c:pt idx="24">
                  <c:v>43490.0</c:v>
                </c:pt>
                <c:pt idx="25">
                  <c:v>43491.0</c:v>
                </c:pt>
                <c:pt idx="26">
                  <c:v>43492.0</c:v>
                </c:pt>
                <c:pt idx="27">
                  <c:v>43493.0</c:v>
                </c:pt>
                <c:pt idx="28">
                  <c:v>43494.0</c:v>
                </c:pt>
                <c:pt idx="29">
                  <c:v>43495.0</c:v>
                </c:pt>
                <c:pt idx="30">
                  <c:v>43496.0</c:v>
                </c:pt>
                <c:pt idx="31">
                  <c:v>43497.0</c:v>
                </c:pt>
                <c:pt idx="32">
                  <c:v>43498.0</c:v>
                </c:pt>
                <c:pt idx="33">
                  <c:v>43499.0</c:v>
                </c:pt>
                <c:pt idx="34">
                  <c:v>43500.0</c:v>
                </c:pt>
              </c:numCache>
            </c:numRef>
          </c:xVal>
          <c:yVal>
            <c:numRef>
              <c:f>'Spieler 12'!$L$5:$L$39</c:f>
              <c:numCache>
                <c:formatCode>General</c:formatCode>
                <c:ptCount val="35"/>
                <c:pt idx="0">
                  <c:v>5.0</c:v>
                </c:pt>
                <c:pt idx="2">
                  <c:v>5.0</c:v>
                </c:pt>
                <c:pt idx="4">
                  <c:v>5.0</c:v>
                </c:pt>
                <c:pt idx="7">
                  <c:v>6.0</c:v>
                </c:pt>
                <c:pt idx="9">
                  <c:v>5.0</c:v>
                </c:pt>
                <c:pt idx="11">
                  <c:v>4.0</c:v>
                </c:pt>
                <c:pt idx="13">
                  <c:v>6.0</c:v>
                </c:pt>
                <c:pt idx="15">
                  <c:v>4.0</c:v>
                </c:pt>
                <c:pt idx="17">
                  <c:v>5.0</c:v>
                </c:pt>
                <c:pt idx="19">
                  <c:v>7.0</c:v>
                </c:pt>
                <c:pt idx="22">
                  <c:v>5.0</c:v>
                </c:pt>
                <c:pt idx="25">
                  <c:v>3.0</c:v>
                </c:pt>
                <c:pt idx="28">
                  <c:v>5.0</c:v>
                </c:pt>
                <c:pt idx="30">
                  <c:v>7.0</c:v>
                </c:pt>
                <c:pt idx="32">
                  <c:v>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9685784"/>
        <c:axId val="-2109687320"/>
      </c:scatterChart>
      <c:dateAx>
        <c:axId val="-2108428504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crossAx val="-2109949496"/>
        <c:crosses val="autoZero"/>
        <c:auto val="1"/>
        <c:lblOffset val="100"/>
        <c:baseTimeUnit val="days"/>
      </c:dateAx>
      <c:valAx>
        <c:axId val="-2109949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08428504"/>
        <c:crosses val="autoZero"/>
        <c:crossBetween val="between"/>
      </c:valAx>
      <c:valAx>
        <c:axId val="-210968732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-2109685784"/>
        <c:crosses val="max"/>
        <c:crossBetween val="midCat"/>
      </c:valAx>
      <c:valAx>
        <c:axId val="-2109685784"/>
        <c:scaling>
          <c:orientation val="minMax"/>
        </c:scaling>
        <c:delete val="1"/>
        <c:axPos val="t"/>
        <c:numFmt formatCode="m/d/yy" sourceLinked="1"/>
        <c:majorTickMark val="out"/>
        <c:minorTickMark val="none"/>
        <c:tickLblPos val="nextTo"/>
        <c:crossAx val="-2109687320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'Spieler 13'!$J$5:$J$39</c:f>
              <c:numCache>
                <c:formatCode>m/d/yy</c:formatCode>
                <c:ptCount val="35"/>
                <c:pt idx="0">
                  <c:v>43466.0</c:v>
                </c:pt>
                <c:pt idx="1">
                  <c:v>43467.0</c:v>
                </c:pt>
                <c:pt idx="2">
                  <c:v>43468.0</c:v>
                </c:pt>
                <c:pt idx="3">
                  <c:v>43469.0</c:v>
                </c:pt>
                <c:pt idx="4">
                  <c:v>43470.0</c:v>
                </c:pt>
                <c:pt idx="5">
                  <c:v>43471.0</c:v>
                </c:pt>
                <c:pt idx="6">
                  <c:v>43472.0</c:v>
                </c:pt>
                <c:pt idx="7">
                  <c:v>43473.0</c:v>
                </c:pt>
                <c:pt idx="8">
                  <c:v>43474.0</c:v>
                </c:pt>
                <c:pt idx="9">
                  <c:v>43475.0</c:v>
                </c:pt>
                <c:pt idx="10">
                  <c:v>43476.0</c:v>
                </c:pt>
                <c:pt idx="11">
                  <c:v>43477.0</c:v>
                </c:pt>
                <c:pt idx="12">
                  <c:v>43478.0</c:v>
                </c:pt>
                <c:pt idx="13">
                  <c:v>43479.0</c:v>
                </c:pt>
                <c:pt idx="14">
                  <c:v>43480.0</c:v>
                </c:pt>
                <c:pt idx="15">
                  <c:v>43481.0</c:v>
                </c:pt>
                <c:pt idx="16">
                  <c:v>43482.0</c:v>
                </c:pt>
                <c:pt idx="17">
                  <c:v>43483.0</c:v>
                </c:pt>
                <c:pt idx="18">
                  <c:v>43484.0</c:v>
                </c:pt>
                <c:pt idx="19">
                  <c:v>43485.0</c:v>
                </c:pt>
                <c:pt idx="20">
                  <c:v>43486.0</c:v>
                </c:pt>
                <c:pt idx="21">
                  <c:v>43487.0</c:v>
                </c:pt>
                <c:pt idx="22">
                  <c:v>43488.0</c:v>
                </c:pt>
                <c:pt idx="23">
                  <c:v>43489.0</c:v>
                </c:pt>
                <c:pt idx="24">
                  <c:v>43490.0</c:v>
                </c:pt>
                <c:pt idx="25">
                  <c:v>43491.0</c:v>
                </c:pt>
                <c:pt idx="26">
                  <c:v>43492.0</c:v>
                </c:pt>
                <c:pt idx="27">
                  <c:v>43493.0</c:v>
                </c:pt>
                <c:pt idx="28">
                  <c:v>43494.0</c:v>
                </c:pt>
                <c:pt idx="29">
                  <c:v>43495.0</c:v>
                </c:pt>
                <c:pt idx="30">
                  <c:v>43496.0</c:v>
                </c:pt>
                <c:pt idx="31">
                  <c:v>43497.0</c:v>
                </c:pt>
                <c:pt idx="32">
                  <c:v>43498.0</c:v>
                </c:pt>
                <c:pt idx="33">
                  <c:v>43499.0</c:v>
                </c:pt>
                <c:pt idx="34">
                  <c:v>43500.0</c:v>
                </c:pt>
              </c:numCache>
            </c:numRef>
          </c:cat>
          <c:val>
            <c:numRef>
              <c:f>'Spieler 13'!$K$5:$K$39</c:f>
              <c:numCache>
                <c:formatCode>General</c:formatCode>
                <c:ptCount val="35"/>
                <c:pt idx="0">
                  <c:v>450.0</c:v>
                </c:pt>
                <c:pt idx="1">
                  <c:v>0.0</c:v>
                </c:pt>
                <c:pt idx="2">
                  <c:v>540.0</c:v>
                </c:pt>
                <c:pt idx="3">
                  <c:v>0.0</c:v>
                </c:pt>
                <c:pt idx="4">
                  <c:v>600.0</c:v>
                </c:pt>
                <c:pt idx="5">
                  <c:v>0.0</c:v>
                </c:pt>
                <c:pt idx="6">
                  <c:v>0.0</c:v>
                </c:pt>
                <c:pt idx="7">
                  <c:v>630.0</c:v>
                </c:pt>
                <c:pt idx="8">
                  <c:v>0.0</c:v>
                </c:pt>
                <c:pt idx="9">
                  <c:v>540.0</c:v>
                </c:pt>
                <c:pt idx="10">
                  <c:v>0.0</c:v>
                </c:pt>
                <c:pt idx="11">
                  <c:v>600.0</c:v>
                </c:pt>
                <c:pt idx="12">
                  <c:v>0.0</c:v>
                </c:pt>
                <c:pt idx="13">
                  <c:v>600.0</c:v>
                </c:pt>
                <c:pt idx="14">
                  <c:v>0.0</c:v>
                </c:pt>
                <c:pt idx="15">
                  <c:v>360.0</c:v>
                </c:pt>
                <c:pt idx="16">
                  <c:v>0.0</c:v>
                </c:pt>
                <c:pt idx="17">
                  <c:v>630.0</c:v>
                </c:pt>
                <c:pt idx="18">
                  <c:v>0.0</c:v>
                </c:pt>
                <c:pt idx="19">
                  <c:v>960.0</c:v>
                </c:pt>
                <c:pt idx="20">
                  <c:v>0.0</c:v>
                </c:pt>
                <c:pt idx="21">
                  <c:v>0.0</c:v>
                </c:pt>
                <c:pt idx="22">
                  <c:v>180.0</c:v>
                </c:pt>
                <c:pt idx="23">
                  <c:v>0.0</c:v>
                </c:pt>
                <c:pt idx="24">
                  <c:v>0.0</c:v>
                </c:pt>
                <c:pt idx="25">
                  <c:v>360.0</c:v>
                </c:pt>
                <c:pt idx="26">
                  <c:v>0.0</c:v>
                </c:pt>
                <c:pt idx="27">
                  <c:v>0.0</c:v>
                </c:pt>
                <c:pt idx="28">
                  <c:v>480.0</c:v>
                </c:pt>
                <c:pt idx="29">
                  <c:v>0.0</c:v>
                </c:pt>
                <c:pt idx="30">
                  <c:v>630.0</c:v>
                </c:pt>
                <c:pt idx="31">
                  <c:v>0.0</c:v>
                </c:pt>
                <c:pt idx="32">
                  <c:v>720.0</c:v>
                </c:pt>
                <c:pt idx="33">
                  <c:v>0.0</c:v>
                </c:pt>
                <c:pt idx="3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3444248"/>
        <c:axId val="-2110078152"/>
      </c:barChart>
      <c:scatterChart>
        <c:scatterStyle val="lineMarker"/>
        <c:varyColors val="0"/>
        <c:ser>
          <c:idx val="1"/>
          <c:order val="1"/>
          <c:spPr>
            <a:ln w="47625">
              <a:noFill/>
            </a:ln>
          </c:spPr>
          <c:xVal>
            <c:numRef>
              <c:f>'Spieler 13'!$J$5:$J$39</c:f>
              <c:numCache>
                <c:formatCode>m/d/yy</c:formatCode>
                <c:ptCount val="35"/>
                <c:pt idx="0">
                  <c:v>43466.0</c:v>
                </c:pt>
                <c:pt idx="1">
                  <c:v>43467.0</c:v>
                </c:pt>
                <c:pt idx="2">
                  <c:v>43468.0</c:v>
                </c:pt>
                <c:pt idx="3">
                  <c:v>43469.0</c:v>
                </c:pt>
                <c:pt idx="4">
                  <c:v>43470.0</c:v>
                </c:pt>
                <c:pt idx="5">
                  <c:v>43471.0</c:v>
                </c:pt>
                <c:pt idx="6">
                  <c:v>43472.0</c:v>
                </c:pt>
                <c:pt idx="7">
                  <c:v>43473.0</c:v>
                </c:pt>
                <c:pt idx="8">
                  <c:v>43474.0</c:v>
                </c:pt>
                <c:pt idx="9">
                  <c:v>43475.0</c:v>
                </c:pt>
                <c:pt idx="10">
                  <c:v>43476.0</c:v>
                </c:pt>
                <c:pt idx="11">
                  <c:v>43477.0</c:v>
                </c:pt>
                <c:pt idx="12">
                  <c:v>43478.0</c:v>
                </c:pt>
                <c:pt idx="13">
                  <c:v>43479.0</c:v>
                </c:pt>
                <c:pt idx="14">
                  <c:v>43480.0</c:v>
                </c:pt>
                <c:pt idx="15">
                  <c:v>43481.0</c:v>
                </c:pt>
                <c:pt idx="16">
                  <c:v>43482.0</c:v>
                </c:pt>
                <c:pt idx="17">
                  <c:v>43483.0</c:v>
                </c:pt>
                <c:pt idx="18">
                  <c:v>43484.0</c:v>
                </c:pt>
                <c:pt idx="19">
                  <c:v>43485.0</c:v>
                </c:pt>
                <c:pt idx="20">
                  <c:v>43486.0</c:v>
                </c:pt>
                <c:pt idx="21">
                  <c:v>43487.0</c:v>
                </c:pt>
                <c:pt idx="22">
                  <c:v>43488.0</c:v>
                </c:pt>
                <c:pt idx="23">
                  <c:v>43489.0</c:v>
                </c:pt>
                <c:pt idx="24">
                  <c:v>43490.0</c:v>
                </c:pt>
                <c:pt idx="25">
                  <c:v>43491.0</c:v>
                </c:pt>
                <c:pt idx="26">
                  <c:v>43492.0</c:v>
                </c:pt>
                <c:pt idx="27">
                  <c:v>43493.0</c:v>
                </c:pt>
                <c:pt idx="28">
                  <c:v>43494.0</c:v>
                </c:pt>
                <c:pt idx="29">
                  <c:v>43495.0</c:v>
                </c:pt>
                <c:pt idx="30">
                  <c:v>43496.0</c:v>
                </c:pt>
                <c:pt idx="31">
                  <c:v>43497.0</c:v>
                </c:pt>
                <c:pt idx="32">
                  <c:v>43498.0</c:v>
                </c:pt>
                <c:pt idx="33">
                  <c:v>43499.0</c:v>
                </c:pt>
                <c:pt idx="34">
                  <c:v>43500.0</c:v>
                </c:pt>
              </c:numCache>
            </c:numRef>
          </c:xVal>
          <c:yVal>
            <c:numRef>
              <c:f>'Spieler 13'!$L$5:$L$39</c:f>
              <c:numCache>
                <c:formatCode>General</c:formatCode>
                <c:ptCount val="35"/>
                <c:pt idx="0">
                  <c:v>5.0</c:v>
                </c:pt>
                <c:pt idx="2">
                  <c:v>5.0</c:v>
                </c:pt>
                <c:pt idx="4">
                  <c:v>5.0</c:v>
                </c:pt>
                <c:pt idx="7">
                  <c:v>6.0</c:v>
                </c:pt>
                <c:pt idx="9">
                  <c:v>5.0</c:v>
                </c:pt>
                <c:pt idx="11">
                  <c:v>4.0</c:v>
                </c:pt>
                <c:pt idx="13">
                  <c:v>6.0</c:v>
                </c:pt>
                <c:pt idx="15">
                  <c:v>4.0</c:v>
                </c:pt>
                <c:pt idx="17">
                  <c:v>5.0</c:v>
                </c:pt>
                <c:pt idx="19">
                  <c:v>7.0</c:v>
                </c:pt>
                <c:pt idx="22">
                  <c:v>5.0</c:v>
                </c:pt>
                <c:pt idx="25">
                  <c:v>3.0</c:v>
                </c:pt>
                <c:pt idx="28">
                  <c:v>5.0</c:v>
                </c:pt>
                <c:pt idx="30">
                  <c:v>7.0</c:v>
                </c:pt>
                <c:pt idx="32">
                  <c:v>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4914088"/>
        <c:axId val="-2104918392"/>
      </c:scatterChart>
      <c:dateAx>
        <c:axId val="-2113444248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crossAx val="-2110078152"/>
        <c:crosses val="autoZero"/>
        <c:auto val="1"/>
        <c:lblOffset val="100"/>
        <c:baseTimeUnit val="days"/>
      </c:dateAx>
      <c:valAx>
        <c:axId val="-2110078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3444248"/>
        <c:crosses val="autoZero"/>
        <c:crossBetween val="between"/>
      </c:valAx>
      <c:valAx>
        <c:axId val="-210491839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-2104914088"/>
        <c:crosses val="max"/>
        <c:crossBetween val="midCat"/>
      </c:valAx>
      <c:valAx>
        <c:axId val="-2104914088"/>
        <c:scaling>
          <c:orientation val="minMax"/>
        </c:scaling>
        <c:delete val="1"/>
        <c:axPos val="t"/>
        <c:numFmt formatCode="m/d/yy" sourceLinked="1"/>
        <c:majorTickMark val="out"/>
        <c:minorTickMark val="none"/>
        <c:tickLblPos val="nextTo"/>
        <c:crossAx val="-2104918392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invertIfNegative val="0"/>
          <c:cat>
            <c:numRef>
              <c:f>'Spieler 14'!$J$5:$J$39</c:f>
              <c:numCache>
                <c:formatCode>m/d/yy</c:formatCode>
                <c:ptCount val="35"/>
                <c:pt idx="0">
                  <c:v>43466.0</c:v>
                </c:pt>
                <c:pt idx="1">
                  <c:v>43467.0</c:v>
                </c:pt>
                <c:pt idx="2">
                  <c:v>43468.0</c:v>
                </c:pt>
                <c:pt idx="3">
                  <c:v>43469.0</c:v>
                </c:pt>
                <c:pt idx="4">
                  <c:v>43470.0</c:v>
                </c:pt>
                <c:pt idx="5">
                  <c:v>43471.0</c:v>
                </c:pt>
                <c:pt idx="6">
                  <c:v>43472.0</c:v>
                </c:pt>
                <c:pt idx="7">
                  <c:v>43473.0</c:v>
                </c:pt>
                <c:pt idx="8">
                  <c:v>43474.0</c:v>
                </c:pt>
                <c:pt idx="9">
                  <c:v>43475.0</c:v>
                </c:pt>
                <c:pt idx="10">
                  <c:v>43476.0</c:v>
                </c:pt>
                <c:pt idx="11">
                  <c:v>43477.0</c:v>
                </c:pt>
                <c:pt idx="12">
                  <c:v>43478.0</c:v>
                </c:pt>
                <c:pt idx="13">
                  <c:v>43479.0</c:v>
                </c:pt>
                <c:pt idx="14">
                  <c:v>43480.0</c:v>
                </c:pt>
                <c:pt idx="15">
                  <c:v>43481.0</c:v>
                </c:pt>
                <c:pt idx="16">
                  <c:v>43482.0</c:v>
                </c:pt>
                <c:pt idx="17">
                  <c:v>43483.0</c:v>
                </c:pt>
                <c:pt idx="18">
                  <c:v>43484.0</c:v>
                </c:pt>
                <c:pt idx="19">
                  <c:v>43485.0</c:v>
                </c:pt>
                <c:pt idx="20">
                  <c:v>43486.0</c:v>
                </c:pt>
                <c:pt idx="21">
                  <c:v>43487.0</c:v>
                </c:pt>
                <c:pt idx="22">
                  <c:v>43488.0</c:v>
                </c:pt>
                <c:pt idx="23">
                  <c:v>43489.0</c:v>
                </c:pt>
                <c:pt idx="24">
                  <c:v>43490.0</c:v>
                </c:pt>
                <c:pt idx="25">
                  <c:v>43491.0</c:v>
                </c:pt>
                <c:pt idx="26">
                  <c:v>43492.0</c:v>
                </c:pt>
                <c:pt idx="27">
                  <c:v>43493.0</c:v>
                </c:pt>
                <c:pt idx="28">
                  <c:v>43494.0</c:v>
                </c:pt>
                <c:pt idx="29">
                  <c:v>43495.0</c:v>
                </c:pt>
                <c:pt idx="30">
                  <c:v>43496.0</c:v>
                </c:pt>
                <c:pt idx="31">
                  <c:v>43497.0</c:v>
                </c:pt>
                <c:pt idx="32">
                  <c:v>43498.0</c:v>
                </c:pt>
                <c:pt idx="33">
                  <c:v>43499.0</c:v>
                </c:pt>
                <c:pt idx="34">
                  <c:v>43500.0</c:v>
                </c:pt>
              </c:numCache>
            </c:numRef>
          </c:cat>
          <c:val>
            <c:numRef>
              <c:f>'Spieler 14'!$L$5:$L$39</c:f>
              <c:numCache>
                <c:formatCode>General</c:formatCode>
                <c:ptCount val="35"/>
                <c:pt idx="0">
                  <c:v>450.0</c:v>
                </c:pt>
                <c:pt idx="1">
                  <c:v>0.0</c:v>
                </c:pt>
                <c:pt idx="2">
                  <c:v>540.0</c:v>
                </c:pt>
                <c:pt idx="3">
                  <c:v>0.0</c:v>
                </c:pt>
                <c:pt idx="4">
                  <c:v>600.0</c:v>
                </c:pt>
                <c:pt idx="5">
                  <c:v>0.0</c:v>
                </c:pt>
                <c:pt idx="6">
                  <c:v>0.0</c:v>
                </c:pt>
                <c:pt idx="7">
                  <c:v>630.0</c:v>
                </c:pt>
                <c:pt idx="8">
                  <c:v>0.0</c:v>
                </c:pt>
                <c:pt idx="9">
                  <c:v>540.0</c:v>
                </c:pt>
                <c:pt idx="10">
                  <c:v>0.0</c:v>
                </c:pt>
                <c:pt idx="11">
                  <c:v>600.0</c:v>
                </c:pt>
                <c:pt idx="12">
                  <c:v>0.0</c:v>
                </c:pt>
                <c:pt idx="13">
                  <c:v>600.0</c:v>
                </c:pt>
                <c:pt idx="14">
                  <c:v>0.0</c:v>
                </c:pt>
                <c:pt idx="15">
                  <c:v>360.0</c:v>
                </c:pt>
                <c:pt idx="16">
                  <c:v>0.0</c:v>
                </c:pt>
                <c:pt idx="17">
                  <c:v>630.0</c:v>
                </c:pt>
                <c:pt idx="18">
                  <c:v>0.0</c:v>
                </c:pt>
                <c:pt idx="19">
                  <c:v>960.0</c:v>
                </c:pt>
                <c:pt idx="20">
                  <c:v>0.0</c:v>
                </c:pt>
                <c:pt idx="21">
                  <c:v>0.0</c:v>
                </c:pt>
                <c:pt idx="22">
                  <c:v>180.0</c:v>
                </c:pt>
                <c:pt idx="23">
                  <c:v>0.0</c:v>
                </c:pt>
                <c:pt idx="24">
                  <c:v>0.0</c:v>
                </c:pt>
                <c:pt idx="25">
                  <c:v>360.0</c:v>
                </c:pt>
                <c:pt idx="26">
                  <c:v>0.0</c:v>
                </c:pt>
                <c:pt idx="27">
                  <c:v>0.0</c:v>
                </c:pt>
                <c:pt idx="28">
                  <c:v>480.0</c:v>
                </c:pt>
                <c:pt idx="29">
                  <c:v>0.0</c:v>
                </c:pt>
                <c:pt idx="30">
                  <c:v>630.0</c:v>
                </c:pt>
                <c:pt idx="31">
                  <c:v>0.0</c:v>
                </c:pt>
                <c:pt idx="32">
                  <c:v>720.0</c:v>
                </c:pt>
                <c:pt idx="33">
                  <c:v>0.0</c:v>
                </c:pt>
                <c:pt idx="3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4882744"/>
        <c:axId val="-2104833256"/>
      </c:barChar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'Spieler 14'!$J$5:$J$39</c:f>
              <c:numCache>
                <c:formatCode>m/d/yy</c:formatCode>
                <c:ptCount val="35"/>
                <c:pt idx="0">
                  <c:v>43466.0</c:v>
                </c:pt>
                <c:pt idx="1">
                  <c:v>43467.0</c:v>
                </c:pt>
                <c:pt idx="2">
                  <c:v>43468.0</c:v>
                </c:pt>
                <c:pt idx="3">
                  <c:v>43469.0</c:v>
                </c:pt>
                <c:pt idx="4">
                  <c:v>43470.0</c:v>
                </c:pt>
                <c:pt idx="5">
                  <c:v>43471.0</c:v>
                </c:pt>
                <c:pt idx="6">
                  <c:v>43472.0</c:v>
                </c:pt>
                <c:pt idx="7">
                  <c:v>43473.0</c:v>
                </c:pt>
                <c:pt idx="8">
                  <c:v>43474.0</c:v>
                </c:pt>
                <c:pt idx="9">
                  <c:v>43475.0</c:v>
                </c:pt>
                <c:pt idx="10">
                  <c:v>43476.0</c:v>
                </c:pt>
                <c:pt idx="11">
                  <c:v>43477.0</c:v>
                </c:pt>
                <c:pt idx="12">
                  <c:v>43478.0</c:v>
                </c:pt>
                <c:pt idx="13">
                  <c:v>43479.0</c:v>
                </c:pt>
                <c:pt idx="14">
                  <c:v>43480.0</c:v>
                </c:pt>
                <c:pt idx="15">
                  <c:v>43481.0</c:v>
                </c:pt>
                <c:pt idx="16">
                  <c:v>43482.0</c:v>
                </c:pt>
                <c:pt idx="17">
                  <c:v>43483.0</c:v>
                </c:pt>
                <c:pt idx="18">
                  <c:v>43484.0</c:v>
                </c:pt>
                <c:pt idx="19">
                  <c:v>43485.0</c:v>
                </c:pt>
                <c:pt idx="20">
                  <c:v>43486.0</c:v>
                </c:pt>
                <c:pt idx="21">
                  <c:v>43487.0</c:v>
                </c:pt>
                <c:pt idx="22">
                  <c:v>43488.0</c:v>
                </c:pt>
                <c:pt idx="23">
                  <c:v>43489.0</c:v>
                </c:pt>
                <c:pt idx="24">
                  <c:v>43490.0</c:v>
                </c:pt>
                <c:pt idx="25">
                  <c:v>43491.0</c:v>
                </c:pt>
                <c:pt idx="26">
                  <c:v>43492.0</c:v>
                </c:pt>
                <c:pt idx="27">
                  <c:v>43493.0</c:v>
                </c:pt>
                <c:pt idx="28">
                  <c:v>43494.0</c:v>
                </c:pt>
                <c:pt idx="29">
                  <c:v>43495.0</c:v>
                </c:pt>
                <c:pt idx="30">
                  <c:v>43496.0</c:v>
                </c:pt>
                <c:pt idx="31">
                  <c:v>43497.0</c:v>
                </c:pt>
                <c:pt idx="32">
                  <c:v>43498.0</c:v>
                </c:pt>
                <c:pt idx="33">
                  <c:v>43499.0</c:v>
                </c:pt>
                <c:pt idx="34">
                  <c:v>43500.0</c:v>
                </c:pt>
              </c:numCache>
            </c:numRef>
          </c:xVal>
          <c:yVal>
            <c:numRef>
              <c:f>'Spieler 14'!$K$5:$K$39</c:f>
              <c:numCache>
                <c:formatCode>General</c:formatCode>
                <c:ptCount val="35"/>
                <c:pt idx="0">
                  <c:v>5.0</c:v>
                </c:pt>
                <c:pt idx="2">
                  <c:v>5.0</c:v>
                </c:pt>
                <c:pt idx="4">
                  <c:v>5.0</c:v>
                </c:pt>
                <c:pt idx="7">
                  <c:v>6.0</c:v>
                </c:pt>
                <c:pt idx="9">
                  <c:v>5.0</c:v>
                </c:pt>
                <c:pt idx="11">
                  <c:v>4.0</c:v>
                </c:pt>
                <c:pt idx="13">
                  <c:v>6.0</c:v>
                </c:pt>
                <c:pt idx="15">
                  <c:v>4.0</c:v>
                </c:pt>
                <c:pt idx="17">
                  <c:v>5.0</c:v>
                </c:pt>
                <c:pt idx="19">
                  <c:v>7.0</c:v>
                </c:pt>
                <c:pt idx="22">
                  <c:v>5.0</c:v>
                </c:pt>
                <c:pt idx="25">
                  <c:v>3.0</c:v>
                </c:pt>
                <c:pt idx="28">
                  <c:v>5.0</c:v>
                </c:pt>
                <c:pt idx="30">
                  <c:v>7.0</c:v>
                </c:pt>
                <c:pt idx="32">
                  <c:v>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3594152"/>
        <c:axId val="-2103595576"/>
      </c:scatterChart>
      <c:dateAx>
        <c:axId val="-2104882744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crossAx val="-2104833256"/>
        <c:crosses val="autoZero"/>
        <c:auto val="1"/>
        <c:lblOffset val="100"/>
        <c:baseTimeUnit val="days"/>
      </c:dateAx>
      <c:valAx>
        <c:axId val="-2104833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04882744"/>
        <c:crosses val="autoZero"/>
        <c:crossBetween val="between"/>
      </c:valAx>
      <c:valAx>
        <c:axId val="-21035955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-2103594152"/>
        <c:crosses val="max"/>
        <c:crossBetween val="midCat"/>
      </c:valAx>
      <c:valAx>
        <c:axId val="-2103594152"/>
        <c:scaling>
          <c:orientation val="minMax"/>
        </c:scaling>
        <c:delete val="1"/>
        <c:axPos val="t"/>
        <c:numFmt formatCode="m/d/yy" sourceLinked="1"/>
        <c:majorTickMark val="out"/>
        <c:minorTickMark val="none"/>
        <c:tickLblPos val="nextTo"/>
        <c:crossAx val="-2103595576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300437798453801"/>
          <c:y val="0.0598006644518272"/>
          <c:w val="0.868474538563608"/>
          <c:h val="0.80545347529233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'Spieler 2'!$J$5:$J$39</c:f>
              <c:numCache>
                <c:formatCode>m/d/yy</c:formatCode>
                <c:ptCount val="35"/>
                <c:pt idx="0">
                  <c:v>43466.0</c:v>
                </c:pt>
                <c:pt idx="1">
                  <c:v>43467.0</c:v>
                </c:pt>
                <c:pt idx="2">
                  <c:v>43468.0</c:v>
                </c:pt>
                <c:pt idx="3">
                  <c:v>43469.0</c:v>
                </c:pt>
                <c:pt idx="4">
                  <c:v>43470.0</c:v>
                </c:pt>
                <c:pt idx="5">
                  <c:v>43471.0</c:v>
                </c:pt>
                <c:pt idx="6">
                  <c:v>43472.0</c:v>
                </c:pt>
                <c:pt idx="7">
                  <c:v>43473.0</c:v>
                </c:pt>
                <c:pt idx="8">
                  <c:v>43474.0</c:v>
                </c:pt>
                <c:pt idx="9">
                  <c:v>43475.0</c:v>
                </c:pt>
                <c:pt idx="10">
                  <c:v>43476.0</c:v>
                </c:pt>
                <c:pt idx="11">
                  <c:v>43477.0</c:v>
                </c:pt>
                <c:pt idx="12">
                  <c:v>43478.0</c:v>
                </c:pt>
                <c:pt idx="13">
                  <c:v>43479.0</c:v>
                </c:pt>
                <c:pt idx="14">
                  <c:v>43480.0</c:v>
                </c:pt>
                <c:pt idx="15">
                  <c:v>43481.0</c:v>
                </c:pt>
                <c:pt idx="16">
                  <c:v>43482.0</c:v>
                </c:pt>
                <c:pt idx="17">
                  <c:v>43483.0</c:v>
                </c:pt>
                <c:pt idx="18">
                  <c:v>43484.0</c:v>
                </c:pt>
                <c:pt idx="19">
                  <c:v>43485.0</c:v>
                </c:pt>
                <c:pt idx="20">
                  <c:v>43486.0</c:v>
                </c:pt>
                <c:pt idx="21">
                  <c:v>43487.0</c:v>
                </c:pt>
                <c:pt idx="22">
                  <c:v>43488.0</c:v>
                </c:pt>
                <c:pt idx="23">
                  <c:v>43489.0</c:v>
                </c:pt>
                <c:pt idx="24">
                  <c:v>43490.0</c:v>
                </c:pt>
                <c:pt idx="25">
                  <c:v>43491.0</c:v>
                </c:pt>
                <c:pt idx="26">
                  <c:v>43492.0</c:v>
                </c:pt>
                <c:pt idx="27">
                  <c:v>43493.0</c:v>
                </c:pt>
                <c:pt idx="28">
                  <c:v>43494.0</c:v>
                </c:pt>
                <c:pt idx="29">
                  <c:v>43495.0</c:v>
                </c:pt>
                <c:pt idx="30">
                  <c:v>43496.0</c:v>
                </c:pt>
                <c:pt idx="31">
                  <c:v>43497.0</c:v>
                </c:pt>
                <c:pt idx="32">
                  <c:v>43498.0</c:v>
                </c:pt>
                <c:pt idx="33">
                  <c:v>43499.0</c:v>
                </c:pt>
                <c:pt idx="34">
                  <c:v>43500.0</c:v>
                </c:pt>
              </c:numCache>
            </c:numRef>
          </c:cat>
          <c:val>
            <c:numRef>
              <c:f>'Spieler 2'!$K$5:$K$39</c:f>
              <c:numCache>
                <c:formatCode>General</c:formatCode>
                <c:ptCount val="35"/>
                <c:pt idx="0">
                  <c:v>450.0</c:v>
                </c:pt>
                <c:pt idx="1">
                  <c:v>0.0</c:v>
                </c:pt>
                <c:pt idx="2">
                  <c:v>540.0</c:v>
                </c:pt>
                <c:pt idx="3">
                  <c:v>0.0</c:v>
                </c:pt>
                <c:pt idx="4">
                  <c:v>600.0</c:v>
                </c:pt>
                <c:pt idx="5">
                  <c:v>0.0</c:v>
                </c:pt>
                <c:pt idx="6">
                  <c:v>0.0</c:v>
                </c:pt>
                <c:pt idx="7">
                  <c:v>630.0</c:v>
                </c:pt>
                <c:pt idx="8">
                  <c:v>0.0</c:v>
                </c:pt>
                <c:pt idx="9">
                  <c:v>540.0</c:v>
                </c:pt>
                <c:pt idx="10">
                  <c:v>0.0</c:v>
                </c:pt>
                <c:pt idx="11">
                  <c:v>600.0</c:v>
                </c:pt>
                <c:pt idx="12">
                  <c:v>0.0</c:v>
                </c:pt>
                <c:pt idx="13">
                  <c:v>600.0</c:v>
                </c:pt>
                <c:pt idx="14">
                  <c:v>0.0</c:v>
                </c:pt>
                <c:pt idx="15">
                  <c:v>360.0</c:v>
                </c:pt>
                <c:pt idx="16">
                  <c:v>0.0</c:v>
                </c:pt>
                <c:pt idx="17">
                  <c:v>630.0</c:v>
                </c:pt>
                <c:pt idx="18">
                  <c:v>0.0</c:v>
                </c:pt>
                <c:pt idx="19">
                  <c:v>1080.0</c:v>
                </c:pt>
                <c:pt idx="20">
                  <c:v>0.0</c:v>
                </c:pt>
                <c:pt idx="21">
                  <c:v>0.0</c:v>
                </c:pt>
                <c:pt idx="22">
                  <c:v>180.0</c:v>
                </c:pt>
                <c:pt idx="23">
                  <c:v>0.0</c:v>
                </c:pt>
                <c:pt idx="24">
                  <c:v>0.0</c:v>
                </c:pt>
                <c:pt idx="25">
                  <c:v>360.0</c:v>
                </c:pt>
                <c:pt idx="26">
                  <c:v>0.0</c:v>
                </c:pt>
                <c:pt idx="27">
                  <c:v>0.0</c:v>
                </c:pt>
                <c:pt idx="28">
                  <c:v>1080.0</c:v>
                </c:pt>
                <c:pt idx="29">
                  <c:v>0.0</c:v>
                </c:pt>
                <c:pt idx="30">
                  <c:v>630.0</c:v>
                </c:pt>
                <c:pt idx="31">
                  <c:v>0.0</c:v>
                </c:pt>
                <c:pt idx="32">
                  <c:v>720.0</c:v>
                </c:pt>
                <c:pt idx="33">
                  <c:v>0.0</c:v>
                </c:pt>
                <c:pt idx="3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3591448"/>
        <c:axId val="-2133476056"/>
      </c:barChart>
      <c:scatterChart>
        <c:scatterStyle val="lineMarker"/>
        <c:varyColors val="0"/>
        <c:ser>
          <c:idx val="1"/>
          <c:order val="1"/>
          <c:spPr>
            <a:ln w="47625">
              <a:noFill/>
            </a:ln>
          </c:spPr>
          <c:xVal>
            <c:numRef>
              <c:f>'Spieler 2'!$J$5:$J$39</c:f>
              <c:numCache>
                <c:formatCode>m/d/yy</c:formatCode>
                <c:ptCount val="35"/>
                <c:pt idx="0">
                  <c:v>43466.0</c:v>
                </c:pt>
                <c:pt idx="1">
                  <c:v>43467.0</c:v>
                </c:pt>
                <c:pt idx="2">
                  <c:v>43468.0</c:v>
                </c:pt>
                <c:pt idx="3">
                  <c:v>43469.0</c:v>
                </c:pt>
                <c:pt idx="4">
                  <c:v>43470.0</c:v>
                </c:pt>
                <c:pt idx="5">
                  <c:v>43471.0</c:v>
                </c:pt>
                <c:pt idx="6">
                  <c:v>43472.0</c:v>
                </c:pt>
                <c:pt idx="7">
                  <c:v>43473.0</c:v>
                </c:pt>
                <c:pt idx="8">
                  <c:v>43474.0</c:v>
                </c:pt>
                <c:pt idx="9">
                  <c:v>43475.0</c:v>
                </c:pt>
                <c:pt idx="10">
                  <c:v>43476.0</c:v>
                </c:pt>
                <c:pt idx="11">
                  <c:v>43477.0</c:v>
                </c:pt>
                <c:pt idx="12">
                  <c:v>43478.0</c:v>
                </c:pt>
                <c:pt idx="13">
                  <c:v>43479.0</c:v>
                </c:pt>
                <c:pt idx="14">
                  <c:v>43480.0</c:v>
                </c:pt>
                <c:pt idx="15">
                  <c:v>43481.0</c:v>
                </c:pt>
                <c:pt idx="16">
                  <c:v>43482.0</c:v>
                </c:pt>
                <c:pt idx="17">
                  <c:v>43483.0</c:v>
                </c:pt>
                <c:pt idx="18">
                  <c:v>43484.0</c:v>
                </c:pt>
                <c:pt idx="19">
                  <c:v>43485.0</c:v>
                </c:pt>
                <c:pt idx="20">
                  <c:v>43486.0</c:v>
                </c:pt>
                <c:pt idx="21">
                  <c:v>43487.0</c:v>
                </c:pt>
                <c:pt idx="22">
                  <c:v>43488.0</c:v>
                </c:pt>
                <c:pt idx="23">
                  <c:v>43489.0</c:v>
                </c:pt>
                <c:pt idx="24">
                  <c:v>43490.0</c:v>
                </c:pt>
                <c:pt idx="25">
                  <c:v>43491.0</c:v>
                </c:pt>
                <c:pt idx="26">
                  <c:v>43492.0</c:v>
                </c:pt>
                <c:pt idx="27">
                  <c:v>43493.0</c:v>
                </c:pt>
                <c:pt idx="28">
                  <c:v>43494.0</c:v>
                </c:pt>
                <c:pt idx="29">
                  <c:v>43495.0</c:v>
                </c:pt>
                <c:pt idx="30">
                  <c:v>43496.0</c:v>
                </c:pt>
                <c:pt idx="31">
                  <c:v>43497.0</c:v>
                </c:pt>
                <c:pt idx="32">
                  <c:v>43498.0</c:v>
                </c:pt>
                <c:pt idx="33">
                  <c:v>43499.0</c:v>
                </c:pt>
                <c:pt idx="34">
                  <c:v>43500.0</c:v>
                </c:pt>
              </c:numCache>
            </c:numRef>
          </c:xVal>
          <c:yVal>
            <c:numRef>
              <c:f>'Spieler 2'!$L$5:$L$39</c:f>
              <c:numCache>
                <c:formatCode>General</c:formatCode>
                <c:ptCount val="35"/>
                <c:pt idx="0">
                  <c:v>5.0</c:v>
                </c:pt>
                <c:pt idx="2">
                  <c:v>5.0</c:v>
                </c:pt>
                <c:pt idx="4">
                  <c:v>5.0</c:v>
                </c:pt>
                <c:pt idx="7">
                  <c:v>6.0</c:v>
                </c:pt>
                <c:pt idx="9">
                  <c:v>5.0</c:v>
                </c:pt>
                <c:pt idx="11">
                  <c:v>4.0</c:v>
                </c:pt>
                <c:pt idx="13">
                  <c:v>6.0</c:v>
                </c:pt>
                <c:pt idx="15">
                  <c:v>4.0</c:v>
                </c:pt>
                <c:pt idx="17">
                  <c:v>5.0</c:v>
                </c:pt>
                <c:pt idx="19">
                  <c:v>7.0</c:v>
                </c:pt>
                <c:pt idx="22">
                  <c:v>5.0</c:v>
                </c:pt>
                <c:pt idx="25">
                  <c:v>3.0</c:v>
                </c:pt>
                <c:pt idx="28">
                  <c:v>5.0</c:v>
                </c:pt>
                <c:pt idx="30">
                  <c:v>7.0</c:v>
                </c:pt>
                <c:pt idx="32">
                  <c:v>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5617496"/>
        <c:axId val="-2137448584"/>
      </c:scatterChart>
      <c:dateAx>
        <c:axId val="-2133591448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crossAx val="-2133476056"/>
        <c:crosses val="autoZero"/>
        <c:auto val="1"/>
        <c:lblOffset val="100"/>
        <c:baseTimeUnit val="days"/>
      </c:dateAx>
      <c:valAx>
        <c:axId val="-2133476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3591448"/>
        <c:crosses val="autoZero"/>
        <c:crossBetween val="between"/>
      </c:valAx>
      <c:valAx>
        <c:axId val="-213744858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-2135617496"/>
        <c:crosses val="max"/>
        <c:crossBetween val="midCat"/>
      </c:valAx>
      <c:valAx>
        <c:axId val="-2135617496"/>
        <c:scaling>
          <c:orientation val="minMax"/>
        </c:scaling>
        <c:delete val="1"/>
        <c:axPos val="t"/>
        <c:numFmt formatCode="m/d/yy" sourceLinked="1"/>
        <c:majorTickMark val="out"/>
        <c:minorTickMark val="none"/>
        <c:tickLblPos val="nextTo"/>
        <c:crossAx val="-2137448584"/>
        <c:crosses val="max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336422438720584"/>
          <c:y val="0.0778388339755403"/>
          <c:w val="0.852721206459362"/>
          <c:h val="0.7495717875691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'Spieler 3'!$J$5:$J$39</c:f>
              <c:numCache>
                <c:formatCode>m/d/yy</c:formatCode>
                <c:ptCount val="35"/>
                <c:pt idx="0">
                  <c:v>43466.0</c:v>
                </c:pt>
                <c:pt idx="1">
                  <c:v>43467.0</c:v>
                </c:pt>
                <c:pt idx="2">
                  <c:v>43468.0</c:v>
                </c:pt>
                <c:pt idx="3">
                  <c:v>43469.0</c:v>
                </c:pt>
                <c:pt idx="4">
                  <c:v>43470.0</c:v>
                </c:pt>
                <c:pt idx="5">
                  <c:v>43471.0</c:v>
                </c:pt>
                <c:pt idx="6">
                  <c:v>43472.0</c:v>
                </c:pt>
                <c:pt idx="7">
                  <c:v>43473.0</c:v>
                </c:pt>
                <c:pt idx="8">
                  <c:v>43474.0</c:v>
                </c:pt>
                <c:pt idx="9">
                  <c:v>43475.0</c:v>
                </c:pt>
                <c:pt idx="10">
                  <c:v>43476.0</c:v>
                </c:pt>
                <c:pt idx="11">
                  <c:v>43477.0</c:v>
                </c:pt>
                <c:pt idx="12">
                  <c:v>43478.0</c:v>
                </c:pt>
                <c:pt idx="13">
                  <c:v>43479.0</c:v>
                </c:pt>
                <c:pt idx="14">
                  <c:v>43480.0</c:v>
                </c:pt>
                <c:pt idx="15">
                  <c:v>43481.0</c:v>
                </c:pt>
                <c:pt idx="16">
                  <c:v>43482.0</c:v>
                </c:pt>
                <c:pt idx="17">
                  <c:v>43483.0</c:v>
                </c:pt>
                <c:pt idx="18">
                  <c:v>43484.0</c:v>
                </c:pt>
                <c:pt idx="19">
                  <c:v>43485.0</c:v>
                </c:pt>
                <c:pt idx="20">
                  <c:v>43486.0</c:v>
                </c:pt>
                <c:pt idx="21">
                  <c:v>43487.0</c:v>
                </c:pt>
                <c:pt idx="22">
                  <c:v>43488.0</c:v>
                </c:pt>
                <c:pt idx="23">
                  <c:v>43489.0</c:v>
                </c:pt>
                <c:pt idx="24">
                  <c:v>43490.0</c:v>
                </c:pt>
                <c:pt idx="25">
                  <c:v>43491.0</c:v>
                </c:pt>
                <c:pt idx="26">
                  <c:v>43492.0</c:v>
                </c:pt>
                <c:pt idx="27">
                  <c:v>43493.0</c:v>
                </c:pt>
                <c:pt idx="28">
                  <c:v>43494.0</c:v>
                </c:pt>
                <c:pt idx="29">
                  <c:v>43495.0</c:v>
                </c:pt>
                <c:pt idx="30">
                  <c:v>43496.0</c:v>
                </c:pt>
                <c:pt idx="31">
                  <c:v>43497.0</c:v>
                </c:pt>
                <c:pt idx="32">
                  <c:v>43498.0</c:v>
                </c:pt>
                <c:pt idx="33">
                  <c:v>43499.0</c:v>
                </c:pt>
                <c:pt idx="34">
                  <c:v>43500.0</c:v>
                </c:pt>
              </c:numCache>
            </c:numRef>
          </c:cat>
          <c:val>
            <c:numRef>
              <c:f>'Spieler 3'!$K$5:$K$39</c:f>
              <c:numCache>
                <c:formatCode>General</c:formatCode>
                <c:ptCount val="35"/>
                <c:pt idx="0">
                  <c:v>450.0</c:v>
                </c:pt>
                <c:pt idx="1">
                  <c:v>0.0</c:v>
                </c:pt>
                <c:pt idx="2">
                  <c:v>810.0</c:v>
                </c:pt>
                <c:pt idx="3">
                  <c:v>0.0</c:v>
                </c:pt>
                <c:pt idx="4">
                  <c:v>600.0</c:v>
                </c:pt>
                <c:pt idx="5">
                  <c:v>0.0</c:v>
                </c:pt>
                <c:pt idx="6">
                  <c:v>0.0</c:v>
                </c:pt>
                <c:pt idx="7">
                  <c:v>630.0</c:v>
                </c:pt>
                <c:pt idx="8">
                  <c:v>0.0</c:v>
                </c:pt>
                <c:pt idx="9">
                  <c:v>540.0</c:v>
                </c:pt>
                <c:pt idx="10">
                  <c:v>0.0</c:v>
                </c:pt>
                <c:pt idx="11">
                  <c:v>600.0</c:v>
                </c:pt>
                <c:pt idx="12">
                  <c:v>0.0</c:v>
                </c:pt>
                <c:pt idx="13">
                  <c:v>600.0</c:v>
                </c:pt>
                <c:pt idx="14">
                  <c:v>0.0</c:v>
                </c:pt>
                <c:pt idx="15">
                  <c:v>360.0</c:v>
                </c:pt>
                <c:pt idx="16">
                  <c:v>0.0</c:v>
                </c:pt>
                <c:pt idx="17">
                  <c:v>630.0</c:v>
                </c:pt>
                <c:pt idx="18">
                  <c:v>0.0</c:v>
                </c:pt>
                <c:pt idx="19">
                  <c:v>1080.0</c:v>
                </c:pt>
                <c:pt idx="20">
                  <c:v>0.0</c:v>
                </c:pt>
                <c:pt idx="21">
                  <c:v>0.0</c:v>
                </c:pt>
                <c:pt idx="22">
                  <c:v>180.0</c:v>
                </c:pt>
                <c:pt idx="23">
                  <c:v>0.0</c:v>
                </c:pt>
                <c:pt idx="24">
                  <c:v>0.0</c:v>
                </c:pt>
                <c:pt idx="25">
                  <c:v>360.0</c:v>
                </c:pt>
                <c:pt idx="26">
                  <c:v>0.0</c:v>
                </c:pt>
                <c:pt idx="27">
                  <c:v>0.0</c:v>
                </c:pt>
                <c:pt idx="28">
                  <c:v>480.0</c:v>
                </c:pt>
                <c:pt idx="29">
                  <c:v>0.0</c:v>
                </c:pt>
                <c:pt idx="30">
                  <c:v>630.0</c:v>
                </c:pt>
                <c:pt idx="31">
                  <c:v>0.0</c:v>
                </c:pt>
                <c:pt idx="32">
                  <c:v>720.0</c:v>
                </c:pt>
                <c:pt idx="33">
                  <c:v>0.0</c:v>
                </c:pt>
                <c:pt idx="3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4647896"/>
        <c:axId val="-2136861512"/>
      </c:barChart>
      <c:scatterChart>
        <c:scatterStyle val="lineMarker"/>
        <c:varyColors val="0"/>
        <c:ser>
          <c:idx val="1"/>
          <c:order val="1"/>
          <c:spPr>
            <a:ln w="47625">
              <a:noFill/>
            </a:ln>
          </c:spPr>
          <c:xVal>
            <c:numRef>
              <c:f>'Spieler 3'!$J$5:$J$39</c:f>
              <c:numCache>
                <c:formatCode>m/d/yy</c:formatCode>
                <c:ptCount val="35"/>
                <c:pt idx="0">
                  <c:v>43466.0</c:v>
                </c:pt>
                <c:pt idx="1">
                  <c:v>43467.0</c:v>
                </c:pt>
                <c:pt idx="2">
                  <c:v>43468.0</c:v>
                </c:pt>
                <c:pt idx="3">
                  <c:v>43469.0</c:v>
                </c:pt>
                <c:pt idx="4">
                  <c:v>43470.0</c:v>
                </c:pt>
                <c:pt idx="5">
                  <c:v>43471.0</c:v>
                </c:pt>
                <c:pt idx="6">
                  <c:v>43472.0</c:v>
                </c:pt>
                <c:pt idx="7">
                  <c:v>43473.0</c:v>
                </c:pt>
                <c:pt idx="8">
                  <c:v>43474.0</c:v>
                </c:pt>
                <c:pt idx="9">
                  <c:v>43475.0</c:v>
                </c:pt>
                <c:pt idx="10">
                  <c:v>43476.0</c:v>
                </c:pt>
                <c:pt idx="11">
                  <c:v>43477.0</c:v>
                </c:pt>
                <c:pt idx="12">
                  <c:v>43478.0</c:v>
                </c:pt>
                <c:pt idx="13">
                  <c:v>43479.0</c:v>
                </c:pt>
                <c:pt idx="14">
                  <c:v>43480.0</c:v>
                </c:pt>
                <c:pt idx="15">
                  <c:v>43481.0</c:v>
                </c:pt>
                <c:pt idx="16">
                  <c:v>43482.0</c:v>
                </c:pt>
                <c:pt idx="17">
                  <c:v>43483.0</c:v>
                </c:pt>
                <c:pt idx="18">
                  <c:v>43484.0</c:v>
                </c:pt>
                <c:pt idx="19">
                  <c:v>43485.0</c:v>
                </c:pt>
                <c:pt idx="20">
                  <c:v>43486.0</c:v>
                </c:pt>
                <c:pt idx="21">
                  <c:v>43487.0</c:v>
                </c:pt>
                <c:pt idx="22">
                  <c:v>43488.0</c:v>
                </c:pt>
                <c:pt idx="23">
                  <c:v>43489.0</c:v>
                </c:pt>
                <c:pt idx="24">
                  <c:v>43490.0</c:v>
                </c:pt>
                <c:pt idx="25">
                  <c:v>43491.0</c:v>
                </c:pt>
                <c:pt idx="26">
                  <c:v>43492.0</c:v>
                </c:pt>
                <c:pt idx="27">
                  <c:v>43493.0</c:v>
                </c:pt>
                <c:pt idx="28">
                  <c:v>43494.0</c:v>
                </c:pt>
                <c:pt idx="29">
                  <c:v>43495.0</c:v>
                </c:pt>
                <c:pt idx="30">
                  <c:v>43496.0</c:v>
                </c:pt>
                <c:pt idx="31">
                  <c:v>43497.0</c:v>
                </c:pt>
                <c:pt idx="32">
                  <c:v>43498.0</c:v>
                </c:pt>
                <c:pt idx="33">
                  <c:v>43499.0</c:v>
                </c:pt>
                <c:pt idx="34">
                  <c:v>43500.0</c:v>
                </c:pt>
              </c:numCache>
            </c:numRef>
          </c:xVal>
          <c:yVal>
            <c:numRef>
              <c:f>'Spieler 3'!$L$5:$L$39</c:f>
              <c:numCache>
                <c:formatCode>General</c:formatCode>
                <c:ptCount val="35"/>
                <c:pt idx="0">
                  <c:v>5.0</c:v>
                </c:pt>
                <c:pt idx="2">
                  <c:v>5.0</c:v>
                </c:pt>
                <c:pt idx="4">
                  <c:v>5.0</c:v>
                </c:pt>
                <c:pt idx="7">
                  <c:v>6.0</c:v>
                </c:pt>
                <c:pt idx="9">
                  <c:v>5.0</c:v>
                </c:pt>
                <c:pt idx="11">
                  <c:v>4.0</c:v>
                </c:pt>
                <c:pt idx="13">
                  <c:v>6.0</c:v>
                </c:pt>
                <c:pt idx="15">
                  <c:v>4.0</c:v>
                </c:pt>
                <c:pt idx="17">
                  <c:v>5.0</c:v>
                </c:pt>
                <c:pt idx="19">
                  <c:v>7.0</c:v>
                </c:pt>
                <c:pt idx="22">
                  <c:v>5.0</c:v>
                </c:pt>
                <c:pt idx="25">
                  <c:v>3.0</c:v>
                </c:pt>
                <c:pt idx="28">
                  <c:v>5.0</c:v>
                </c:pt>
                <c:pt idx="30">
                  <c:v>7.0</c:v>
                </c:pt>
                <c:pt idx="32">
                  <c:v>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5128472"/>
        <c:axId val="-2135129544"/>
      </c:scatterChart>
      <c:dateAx>
        <c:axId val="-2134647896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crossAx val="-2136861512"/>
        <c:crosses val="autoZero"/>
        <c:auto val="1"/>
        <c:lblOffset val="100"/>
        <c:baseTimeUnit val="days"/>
      </c:dateAx>
      <c:valAx>
        <c:axId val="-2136861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4647896"/>
        <c:crosses val="autoZero"/>
        <c:crossBetween val="between"/>
      </c:valAx>
      <c:valAx>
        <c:axId val="-21351295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-2135128472"/>
        <c:crosses val="max"/>
        <c:crossBetween val="midCat"/>
      </c:valAx>
      <c:valAx>
        <c:axId val="-2135128472"/>
        <c:scaling>
          <c:orientation val="minMax"/>
        </c:scaling>
        <c:delete val="1"/>
        <c:axPos val="t"/>
        <c:numFmt formatCode="m/d/yy" sourceLinked="1"/>
        <c:majorTickMark val="out"/>
        <c:minorTickMark val="none"/>
        <c:tickLblPos val="nextTo"/>
        <c:crossAx val="-2135129544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'Spieler 4'!$J$5:$J$39</c:f>
              <c:numCache>
                <c:formatCode>m/d/yy</c:formatCode>
                <c:ptCount val="35"/>
                <c:pt idx="0">
                  <c:v>43466.0</c:v>
                </c:pt>
                <c:pt idx="1">
                  <c:v>43467.0</c:v>
                </c:pt>
                <c:pt idx="2">
                  <c:v>43468.0</c:v>
                </c:pt>
                <c:pt idx="3">
                  <c:v>43469.0</c:v>
                </c:pt>
                <c:pt idx="4">
                  <c:v>43470.0</c:v>
                </c:pt>
                <c:pt idx="5">
                  <c:v>43471.0</c:v>
                </c:pt>
                <c:pt idx="6">
                  <c:v>43472.0</c:v>
                </c:pt>
                <c:pt idx="7">
                  <c:v>43473.0</c:v>
                </c:pt>
                <c:pt idx="8">
                  <c:v>43474.0</c:v>
                </c:pt>
                <c:pt idx="9">
                  <c:v>43475.0</c:v>
                </c:pt>
                <c:pt idx="10">
                  <c:v>43476.0</c:v>
                </c:pt>
                <c:pt idx="11">
                  <c:v>43477.0</c:v>
                </c:pt>
                <c:pt idx="12">
                  <c:v>43478.0</c:v>
                </c:pt>
                <c:pt idx="13">
                  <c:v>43479.0</c:v>
                </c:pt>
                <c:pt idx="14">
                  <c:v>43480.0</c:v>
                </c:pt>
                <c:pt idx="15">
                  <c:v>43481.0</c:v>
                </c:pt>
                <c:pt idx="16">
                  <c:v>43482.0</c:v>
                </c:pt>
                <c:pt idx="17">
                  <c:v>43483.0</c:v>
                </c:pt>
                <c:pt idx="18">
                  <c:v>43484.0</c:v>
                </c:pt>
                <c:pt idx="19">
                  <c:v>43485.0</c:v>
                </c:pt>
                <c:pt idx="20">
                  <c:v>43486.0</c:v>
                </c:pt>
                <c:pt idx="21">
                  <c:v>43487.0</c:v>
                </c:pt>
                <c:pt idx="22">
                  <c:v>43488.0</c:v>
                </c:pt>
                <c:pt idx="23">
                  <c:v>43489.0</c:v>
                </c:pt>
                <c:pt idx="24">
                  <c:v>43490.0</c:v>
                </c:pt>
                <c:pt idx="25">
                  <c:v>43491.0</c:v>
                </c:pt>
                <c:pt idx="26">
                  <c:v>43492.0</c:v>
                </c:pt>
                <c:pt idx="27">
                  <c:v>43493.0</c:v>
                </c:pt>
                <c:pt idx="28">
                  <c:v>43494.0</c:v>
                </c:pt>
                <c:pt idx="29">
                  <c:v>43495.0</c:v>
                </c:pt>
                <c:pt idx="30">
                  <c:v>43496.0</c:v>
                </c:pt>
                <c:pt idx="31">
                  <c:v>43497.0</c:v>
                </c:pt>
                <c:pt idx="32">
                  <c:v>43498.0</c:v>
                </c:pt>
                <c:pt idx="33">
                  <c:v>43499.0</c:v>
                </c:pt>
                <c:pt idx="34">
                  <c:v>43500.0</c:v>
                </c:pt>
              </c:numCache>
            </c:numRef>
          </c:cat>
          <c:val>
            <c:numRef>
              <c:f>'Spieler 4'!$K$5:$K$39</c:f>
              <c:numCache>
                <c:formatCode>General</c:formatCode>
                <c:ptCount val="35"/>
                <c:pt idx="0">
                  <c:v>450.0</c:v>
                </c:pt>
                <c:pt idx="1">
                  <c:v>0.0</c:v>
                </c:pt>
                <c:pt idx="2">
                  <c:v>810.0</c:v>
                </c:pt>
                <c:pt idx="3">
                  <c:v>0.0</c:v>
                </c:pt>
                <c:pt idx="4">
                  <c:v>600.0</c:v>
                </c:pt>
                <c:pt idx="5">
                  <c:v>0.0</c:v>
                </c:pt>
                <c:pt idx="6">
                  <c:v>0.0</c:v>
                </c:pt>
                <c:pt idx="7">
                  <c:v>630.0</c:v>
                </c:pt>
                <c:pt idx="8">
                  <c:v>0.0</c:v>
                </c:pt>
                <c:pt idx="9">
                  <c:v>540.0</c:v>
                </c:pt>
                <c:pt idx="10">
                  <c:v>0.0</c:v>
                </c:pt>
                <c:pt idx="11">
                  <c:v>600.0</c:v>
                </c:pt>
                <c:pt idx="12">
                  <c:v>0.0</c:v>
                </c:pt>
                <c:pt idx="13">
                  <c:v>600.0</c:v>
                </c:pt>
                <c:pt idx="14">
                  <c:v>0.0</c:v>
                </c:pt>
                <c:pt idx="15">
                  <c:v>360.0</c:v>
                </c:pt>
                <c:pt idx="16">
                  <c:v>0.0</c:v>
                </c:pt>
                <c:pt idx="17">
                  <c:v>630.0</c:v>
                </c:pt>
                <c:pt idx="18">
                  <c:v>0.0</c:v>
                </c:pt>
                <c:pt idx="19">
                  <c:v>960.0</c:v>
                </c:pt>
                <c:pt idx="20">
                  <c:v>0.0</c:v>
                </c:pt>
                <c:pt idx="21">
                  <c:v>0.0</c:v>
                </c:pt>
                <c:pt idx="22">
                  <c:v>405.0</c:v>
                </c:pt>
                <c:pt idx="23">
                  <c:v>0.0</c:v>
                </c:pt>
                <c:pt idx="24">
                  <c:v>0.0</c:v>
                </c:pt>
                <c:pt idx="25">
                  <c:v>360.0</c:v>
                </c:pt>
                <c:pt idx="26">
                  <c:v>0.0</c:v>
                </c:pt>
                <c:pt idx="27">
                  <c:v>0.0</c:v>
                </c:pt>
                <c:pt idx="28">
                  <c:v>480.0</c:v>
                </c:pt>
                <c:pt idx="29">
                  <c:v>0.0</c:v>
                </c:pt>
                <c:pt idx="30">
                  <c:v>630.0</c:v>
                </c:pt>
                <c:pt idx="31">
                  <c:v>0.0</c:v>
                </c:pt>
                <c:pt idx="32">
                  <c:v>720.0</c:v>
                </c:pt>
                <c:pt idx="33">
                  <c:v>0.0</c:v>
                </c:pt>
                <c:pt idx="3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5858632"/>
        <c:axId val="-2135067304"/>
      </c:barChart>
      <c:scatterChart>
        <c:scatterStyle val="lineMarker"/>
        <c:varyColors val="0"/>
        <c:ser>
          <c:idx val="1"/>
          <c:order val="1"/>
          <c:spPr>
            <a:ln w="47625">
              <a:noFill/>
            </a:ln>
          </c:spPr>
          <c:xVal>
            <c:numRef>
              <c:f>'Spieler 4'!$J$5:$J$39</c:f>
              <c:numCache>
                <c:formatCode>m/d/yy</c:formatCode>
                <c:ptCount val="35"/>
                <c:pt idx="0">
                  <c:v>43466.0</c:v>
                </c:pt>
                <c:pt idx="1">
                  <c:v>43467.0</c:v>
                </c:pt>
                <c:pt idx="2">
                  <c:v>43468.0</c:v>
                </c:pt>
                <c:pt idx="3">
                  <c:v>43469.0</c:v>
                </c:pt>
                <c:pt idx="4">
                  <c:v>43470.0</c:v>
                </c:pt>
                <c:pt idx="5">
                  <c:v>43471.0</c:v>
                </c:pt>
                <c:pt idx="6">
                  <c:v>43472.0</c:v>
                </c:pt>
                <c:pt idx="7">
                  <c:v>43473.0</c:v>
                </c:pt>
                <c:pt idx="8">
                  <c:v>43474.0</c:v>
                </c:pt>
                <c:pt idx="9">
                  <c:v>43475.0</c:v>
                </c:pt>
                <c:pt idx="10">
                  <c:v>43476.0</c:v>
                </c:pt>
                <c:pt idx="11">
                  <c:v>43477.0</c:v>
                </c:pt>
                <c:pt idx="12">
                  <c:v>43478.0</c:v>
                </c:pt>
                <c:pt idx="13">
                  <c:v>43479.0</c:v>
                </c:pt>
                <c:pt idx="14">
                  <c:v>43480.0</c:v>
                </c:pt>
                <c:pt idx="15">
                  <c:v>43481.0</c:v>
                </c:pt>
                <c:pt idx="16">
                  <c:v>43482.0</c:v>
                </c:pt>
                <c:pt idx="17">
                  <c:v>43483.0</c:v>
                </c:pt>
                <c:pt idx="18">
                  <c:v>43484.0</c:v>
                </c:pt>
                <c:pt idx="19">
                  <c:v>43485.0</c:v>
                </c:pt>
                <c:pt idx="20">
                  <c:v>43486.0</c:v>
                </c:pt>
                <c:pt idx="21">
                  <c:v>43487.0</c:v>
                </c:pt>
                <c:pt idx="22">
                  <c:v>43488.0</c:v>
                </c:pt>
                <c:pt idx="23">
                  <c:v>43489.0</c:v>
                </c:pt>
                <c:pt idx="24">
                  <c:v>43490.0</c:v>
                </c:pt>
                <c:pt idx="25">
                  <c:v>43491.0</c:v>
                </c:pt>
                <c:pt idx="26">
                  <c:v>43492.0</c:v>
                </c:pt>
                <c:pt idx="27">
                  <c:v>43493.0</c:v>
                </c:pt>
                <c:pt idx="28">
                  <c:v>43494.0</c:v>
                </c:pt>
                <c:pt idx="29">
                  <c:v>43495.0</c:v>
                </c:pt>
                <c:pt idx="30">
                  <c:v>43496.0</c:v>
                </c:pt>
                <c:pt idx="31">
                  <c:v>43497.0</c:v>
                </c:pt>
                <c:pt idx="32">
                  <c:v>43498.0</c:v>
                </c:pt>
                <c:pt idx="33">
                  <c:v>43499.0</c:v>
                </c:pt>
                <c:pt idx="34">
                  <c:v>43500.0</c:v>
                </c:pt>
              </c:numCache>
            </c:numRef>
          </c:xVal>
          <c:yVal>
            <c:numRef>
              <c:f>'Spieler 4'!$L$5:$L$39</c:f>
              <c:numCache>
                <c:formatCode>General</c:formatCode>
                <c:ptCount val="35"/>
                <c:pt idx="0">
                  <c:v>5.0</c:v>
                </c:pt>
                <c:pt idx="2">
                  <c:v>5.0</c:v>
                </c:pt>
                <c:pt idx="4">
                  <c:v>5.0</c:v>
                </c:pt>
                <c:pt idx="7">
                  <c:v>6.0</c:v>
                </c:pt>
                <c:pt idx="9">
                  <c:v>5.0</c:v>
                </c:pt>
                <c:pt idx="11">
                  <c:v>4.0</c:v>
                </c:pt>
                <c:pt idx="13">
                  <c:v>6.0</c:v>
                </c:pt>
                <c:pt idx="15">
                  <c:v>4.0</c:v>
                </c:pt>
                <c:pt idx="17">
                  <c:v>5.0</c:v>
                </c:pt>
                <c:pt idx="19">
                  <c:v>7.0</c:v>
                </c:pt>
                <c:pt idx="22">
                  <c:v>5.0</c:v>
                </c:pt>
                <c:pt idx="25">
                  <c:v>3.0</c:v>
                </c:pt>
                <c:pt idx="28">
                  <c:v>5.0</c:v>
                </c:pt>
                <c:pt idx="30">
                  <c:v>7.0</c:v>
                </c:pt>
                <c:pt idx="32">
                  <c:v>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5477816"/>
        <c:axId val="-2131332376"/>
      </c:scatterChart>
      <c:dateAx>
        <c:axId val="-2135858632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crossAx val="-2135067304"/>
        <c:crosses val="autoZero"/>
        <c:auto val="1"/>
        <c:lblOffset val="100"/>
        <c:baseTimeUnit val="days"/>
      </c:dateAx>
      <c:valAx>
        <c:axId val="-2135067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5858632"/>
        <c:crosses val="autoZero"/>
        <c:crossBetween val="between"/>
      </c:valAx>
      <c:valAx>
        <c:axId val="-21313323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-2135477816"/>
        <c:crosses val="max"/>
        <c:crossBetween val="midCat"/>
      </c:valAx>
      <c:valAx>
        <c:axId val="-2135477816"/>
        <c:scaling>
          <c:orientation val="minMax"/>
        </c:scaling>
        <c:delete val="1"/>
        <c:axPos val="t"/>
        <c:numFmt formatCode="m/d/yy" sourceLinked="1"/>
        <c:majorTickMark val="out"/>
        <c:minorTickMark val="none"/>
        <c:tickLblPos val="nextTo"/>
        <c:crossAx val="-2131332376"/>
        <c:crosses val="max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'Spieler 5'!$J$5:$J$39</c:f>
              <c:numCache>
                <c:formatCode>m/d/yy</c:formatCode>
                <c:ptCount val="35"/>
                <c:pt idx="0">
                  <c:v>43466.0</c:v>
                </c:pt>
                <c:pt idx="1">
                  <c:v>43467.0</c:v>
                </c:pt>
                <c:pt idx="2">
                  <c:v>43468.0</c:v>
                </c:pt>
                <c:pt idx="3">
                  <c:v>43469.0</c:v>
                </c:pt>
                <c:pt idx="4">
                  <c:v>43470.0</c:v>
                </c:pt>
                <c:pt idx="5">
                  <c:v>43471.0</c:v>
                </c:pt>
                <c:pt idx="6">
                  <c:v>43472.0</c:v>
                </c:pt>
                <c:pt idx="7">
                  <c:v>43473.0</c:v>
                </c:pt>
                <c:pt idx="8">
                  <c:v>43474.0</c:v>
                </c:pt>
                <c:pt idx="9">
                  <c:v>43475.0</c:v>
                </c:pt>
                <c:pt idx="10">
                  <c:v>43476.0</c:v>
                </c:pt>
                <c:pt idx="11">
                  <c:v>43477.0</c:v>
                </c:pt>
                <c:pt idx="12">
                  <c:v>43478.0</c:v>
                </c:pt>
                <c:pt idx="13">
                  <c:v>43479.0</c:v>
                </c:pt>
                <c:pt idx="14">
                  <c:v>43480.0</c:v>
                </c:pt>
                <c:pt idx="15">
                  <c:v>43481.0</c:v>
                </c:pt>
                <c:pt idx="16">
                  <c:v>43482.0</c:v>
                </c:pt>
                <c:pt idx="17">
                  <c:v>43483.0</c:v>
                </c:pt>
                <c:pt idx="18">
                  <c:v>43484.0</c:v>
                </c:pt>
                <c:pt idx="19">
                  <c:v>43485.0</c:v>
                </c:pt>
                <c:pt idx="20">
                  <c:v>43486.0</c:v>
                </c:pt>
                <c:pt idx="21">
                  <c:v>43487.0</c:v>
                </c:pt>
                <c:pt idx="22">
                  <c:v>43488.0</c:v>
                </c:pt>
                <c:pt idx="23">
                  <c:v>43489.0</c:v>
                </c:pt>
                <c:pt idx="24">
                  <c:v>43490.0</c:v>
                </c:pt>
                <c:pt idx="25">
                  <c:v>43491.0</c:v>
                </c:pt>
                <c:pt idx="26">
                  <c:v>43492.0</c:v>
                </c:pt>
                <c:pt idx="27">
                  <c:v>43493.0</c:v>
                </c:pt>
                <c:pt idx="28">
                  <c:v>43494.0</c:v>
                </c:pt>
                <c:pt idx="29">
                  <c:v>43495.0</c:v>
                </c:pt>
                <c:pt idx="30">
                  <c:v>43496.0</c:v>
                </c:pt>
                <c:pt idx="31">
                  <c:v>43497.0</c:v>
                </c:pt>
                <c:pt idx="32">
                  <c:v>43498.0</c:v>
                </c:pt>
                <c:pt idx="33">
                  <c:v>43499.0</c:v>
                </c:pt>
                <c:pt idx="34">
                  <c:v>43500.0</c:v>
                </c:pt>
              </c:numCache>
            </c:numRef>
          </c:cat>
          <c:val>
            <c:numRef>
              <c:f>'Spieler 5'!$K$5:$K$39</c:f>
              <c:numCache>
                <c:formatCode>General</c:formatCode>
                <c:ptCount val="35"/>
                <c:pt idx="0">
                  <c:v>450.0</c:v>
                </c:pt>
                <c:pt idx="1">
                  <c:v>0.0</c:v>
                </c:pt>
                <c:pt idx="2">
                  <c:v>540.0</c:v>
                </c:pt>
                <c:pt idx="3">
                  <c:v>0.0</c:v>
                </c:pt>
                <c:pt idx="4">
                  <c:v>600.0</c:v>
                </c:pt>
                <c:pt idx="5">
                  <c:v>0.0</c:v>
                </c:pt>
                <c:pt idx="6">
                  <c:v>0.0</c:v>
                </c:pt>
                <c:pt idx="7">
                  <c:v>630.0</c:v>
                </c:pt>
                <c:pt idx="8">
                  <c:v>0.0</c:v>
                </c:pt>
                <c:pt idx="9">
                  <c:v>540.0</c:v>
                </c:pt>
                <c:pt idx="10">
                  <c:v>0.0</c:v>
                </c:pt>
                <c:pt idx="11">
                  <c:v>600.0</c:v>
                </c:pt>
                <c:pt idx="12">
                  <c:v>0.0</c:v>
                </c:pt>
                <c:pt idx="13">
                  <c:v>600.0</c:v>
                </c:pt>
                <c:pt idx="14">
                  <c:v>0.0</c:v>
                </c:pt>
                <c:pt idx="15">
                  <c:v>360.0</c:v>
                </c:pt>
                <c:pt idx="16">
                  <c:v>0.0</c:v>
                </c:pt>
                <c:pt idx="17">
                  <c:v>630.0</c:v>
                </c:pt>
                <c:pt idx="18">
                  <c:v>0.0</c:v>
                </c:pt>
                <c:pt idx="19">
                  <c:v>960.0</c:v>
                </c:pt>
                <c:pt idx="20">
                  <c:v>0.0</c:v>
                </c:pt>
                <c:pt idx="21">
                  <c:v>0.0</c:v>
                </c:pt>
                <c:pt idx="22">
                  <c:v>180.0</c:v>
                </c:pt>
                <c:pt idx="23">
                  <c:v>0.0</c:v>
                </c:pt>
                <c:pt idx="24">
                  <c:v>0.0</c:v>
                </c:pt>
                <c:pt idx="25">
                  <c:v>360.0</c:v>
                </c:pt>
                <c:pt idx="26">
                  <c:v>0.0</c:v>
                </c:pt>
                <c:pt idx="27">
                  <c:v>0.0</c:v>
                </c:pt>
                <c:pt idx="28">
                  <c:v>480.0</c:v>
                </c:pt>
                <c:pt idx="29">
                  <c:v>0.0</c:v>
                </c:pt>
                <c:pt idx="30">
                  <c:v>630.0</c:v>
                </c:pt>
                <c:pt idx="31">
                  <c:v>0.0</c:v>
                </c:pt>
                <c:pt idx="32">
                  <c:v>720.0</c:v>
                </c:pt>
                <c:pt idx="33">
                  <c:v>0.0</c:v>
                </c:pt>
                <c:pt idx="3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9508680"/>
        <c:axId val="-2136986760"/>
      </c:barChart>
      <c:scatterChart>
        <c:scatterStyle val="lineMarker"/>
        <c:varyColors val="0"/>
        <c:ser>
          <c:idx val="1"/>
          <c:order val="1"/>
          <c:spPr>
            <a:ln w="47625">
              <a:noFill/>
            </a:ln>
          </c:spPr>
          <c:xVal>
            <c:numRef>
              <c:f>'Spieler 5'!$J$5:$J$39</c:f>
              <c:numCache>
                <c:formatCode>m/d/yy</c:formatCode>
                <c:ptCount val="35"/>
                <c:pt idx="0">
                  <c:v>43466.0</c:v>
                </c:pt>
                <c:pt idx="1">
                  <c:v>43467.0</c:v>
                </c:pt>
                <c:pt idx="2">
                  <c:v>43468.0</c:v>
                </c:pt>
                <c:pt idx="3">
                  <c:v>43469.0</c:v>
                </c:pt>
                <c:pt idx="4">
                  <c:v>43470.0</c:v>
                </c:pt>
                <c:pt idx="5">
                  <c:v>43471.0</c:v>
                </c:pt>
                <c:pt idx="6">
                  <c:v>43472.0</c:v>
                </c:pt>
                <c:pt idx="7">
                  <c:v>43473.0</c:v>
                </c:pt>
                <c:pt idx="8">
                  <c:v>43474.0</c:v>
                </c:pt>
                <c:pt idx="9">
                  <c:v>43475.0</c:v>
                </c:pt>
                <c:pt idx="10">
                  <c:v>43476.0</c:v>
                </c:pt>
                <c:pt idx="11">
                  <c:v>43477.0</c:v>
                </c:pt>
                <c:pt idx="12">
                  <c:v>43478.0</c:v>
                </c:pt>
                <c:pt idx="13">
                  <c:v>43479.0</c:v>
                </c:pt>
                <c:pt idx="14">
                  <c:v>43480.0</c:v>
                </c:pt>
                <c:pt idx="15">
                  <c:v>43481.0</c:v>
                </c:pt>
                <c:pt idx="16">
                  <c:v>43482.0</c:v>
                </c:pt>
                <c:pt idx="17">
                  <c:v>43483.0</c:v>
                </c:pt>
                <c:pt idx="18">
                  <c:v>43484.0</c:v>
                </c:pt>
                <c:pt idx="19">
                  <c:v>43485.0</c:v>
                </c:pt>
                <c:pt idx="20">
                  <c:v>43486.0</c:v>
                </c:pt>
                <c:pt idx="21">
                  <c:v>43487.0</c:v>
                </c:pt>
                <c:pt idx="22">
                  <c:v>43488.0</c:v>
                </c:pt>
                <c:pt idx="23">
                  <c:v>43489.0</c:v>
                </c:pt>
                <c:pt idx="24">
                  <c:v>43490.0</c:v>
                </c:pt>
                <c:pt idx="25">
                  <c:v>43491.0</c:v>
                </c:pt>
                <c:pt idx="26">
                  <c:v>43492.0</c:v>
                </c:pt>
                <c:pt idx="27">
                  <c:v>43493.0</c:v>
                </c:pt>
                <c:pt idx="28">
                  <c:v>43494.0</c:v>
                </c:pt>
                <c:pt idx="29">
                  <c:v>43495.0</c:v>
                </c:pt>
                <c:pt idx="30">
                  <c:v>43496.0</c:v>
                </c:pt>
                <c:pt idx="31">
                  <c:v>43497.0</c:v>
                </c:pt>
                <c:pt idx="32">
                  <c:v>43498.0</c:v>
                </c:pt>
                <c:pt idx="33">
                  <c:v>43499.0</c:v>
                </c:pt>
                <c:pt idx="34">
                  <c:v>43500.0</c:v>
                </c:pt>
              </c:numCache>
            </c:numRef>
          </c:xVal>
          <c:yVal>
            <c:numRef>
              <c:f>'Spieler 5'!$L$5:$L$39</c:f>
              <c:numCache>
                <c:formatCode>General</c:formatCode>
                <c:ptCount val="35"/>
                <c:pt idx="0">
                  <c:v>5.0</c:v>
                </c:pt>
                <c:pt idx="2">
                  <c:v>5.0</c:v>
                </c:pt>
                <c:pt idx="4">
                  <c:v>5.0</c:v>
                </c:pt>
                <c:pt idx="7">
                  <c:v>6.0</c:v>
                </c:pt>
                <c:pt idx="9">
                  <c:v>5.0</c:v>
                </c:pt>
                <c:pt idx="11">
                  <c:v>4.0</c:v>
                </c:pt>
                <c:pt idx="13">
                  <c:v>6.0</c:v>
                </c:pt>
                <c:pt idx="15">
                  <c:v>4.0</c:v>
                </c:pt>
                <c:pt idx="17">
                  <c:v>5.0</c:v>
                </c:pt>
                <c:pt idx="19">
                  <c:v>7.0</c:v>
                </c:pt>
                <c:pt idx="22">
                  <c:v>5.0</c:v>
                </c:pt>
                <c:pt idx="25">
                  <c:v>3.0</c:v>
                </c:pt>
                <c:pt idx="28">
                  <c:v>5.0</c:v>
                </c:pt>
                <c:pt idx="30">
                  <c:v>7.0</c:v>
                </c:pt>
                <c:pt idx="32">
                  <c:v>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9633704"/>
        <c:axId val="-2129635128"/>
      </c:scatterChart>
      <c:dateAx>
        <c:axId val="-2129508680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crossAx val="-2136986760"/>
        <c:crosses val="autoZero"/>
        <c:auto val="1"/>
        <c:lblOffset val="100"/>
        <c:baseTimeUnit val="days"/>
      </c:dateAx>
      <c:valAx>
        <c:axId val="-2136986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9508680"/>
        <c:crosses val="autoZero"/>
        <c:crossBetween val="between"/>
      </c:valAx>
      <c:valAx>
        <c:axId val="-21296351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-2129633704"/>
        <c:crosses val="max"/>
        <c:crossBetween val="midCat"/>
      </c:valAx>
      <c:valAx>
        <c:axId val="-2129633704"/>
        <c:scaling>
          <c:orientation val="minMax"/>
        </c:scaling>
        <c:delete val="1"/>
        <c:axPos val="t"/>
        <c:numFmt formatCode="m/d/yy" sourceLinked="1"/>
        <c:majorTickMark val="out"/>
        <c:minorTickMark val="none"/>
        <c:tickLblPos val="nextTo"/>
        <c:crossAx val="-2129635128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'Spieler 6'!$J$5:$J$39</c:f>
              <c:numCache>
                <c:formatCode>m/d/yy</c:formatCode>
                <c:ptCount val="35"/>
                <c:pt idx="0">
                  <c:v>43466.0</c:v>
                </c:pt>
                <c:pt idx="1">
                  <c:v>43467.0</c:v>
                </c:pt>
                <c:pt idx="2">
                  <c:v>43468.0</c:v>
                </c:pt>
                <c:pt idx="3">
                  <c:v>43469.0</c:v>
                </c:pt>
                <c:pt idx="4">
                  <c:v>43470.0</c:v>
                </c:pt>
                <c:pt idx="5">
                  <c:v>43471.0</c:v>
                </c:pt>
                <c:pt idx="6">
                  <c:v>43472.0</c:v>
                </c:pt>
                <c:pt idx="7">
                  <c:v>43473.0</c:v>
                </c:pt>
                <c:pt idx="8">
                  <c:v>43474.0</c:v>
                </c:pt>
                <c:pt idx="9">
                  <c:v>43475.0</c:v>
                </c:pt>
                <c:pt idx="10">
                  <c:v>43476.0</c:v>
                </c:pt>
                <c:pt idx="11">
                  <c:v>43477.0</c:v>
                </c:pt>
                <c:pt idx="12">
                  <c:v>43478.0</c:v>
                </c:pt>
                <c:pt idx="13">
                  <c:v>43479.0</c:v>
                </c:pt>
                <c:pt idx="14">
                  <c:v>43480.0</c:v>
                </c:pt>
                <c:pt idx="15">
                  <c:v>43481.0</c:v>
                </c:pt>
                <c:pt idx="16">
                  <c:v>43482.0</c:v>
                </c:pt>
                <c:pt idx="17">
                  <c:v>43483.0</c:v>
                </c:pt>
                <c:pt idx="18">
                  <c:v>43484.0</c:v>
                </c:pt>
                <c:pt idx="19">
                  <c:v>43485.0</c:v>
                </c:pt>
                <c:pt idx="20">
                  <c:v>43486.0</c:v>
                </c:pt>
                <c:pt idx="21">
                  <c:v>43487.0</c:v>
                </c:pt>
                <c:pt idx="22">
                  <c:v>43488.0</c:v>
                </c:pt>
                <c:pt idx="23">
                  <c:v>43489.0</c:v>
                </c:pt>
                <c:pt idx="24">
                  <c:v>43490.0</c:v>
                </c:pt>
                <c:pt idx="25">
                  <c:v>43491.0</c:v>
                </c:pt>
                <c:pt idx="26">
                  <c:v>43492.0</c:v>
                </c:pt>
                <c:pt idx="27">
                  <c:v>43493.0</c:v>
                </c:pt>
                <c:pt idx="28">
                  <c:v>43494.0</c:v>
                </c:pt>
                <c:pt idx="29">
                  <c:v>43495.0</c:v>
                </c:pt>
                <c:pt idx="30">
                  <c:v>43496.0</c:v>
                </c:pt>
                <c:pt idx="31">
                  <c:v>43497.0</c:v>
                </c:pt>
                <c:pt idx="32">
                  <c:v>43498.0</c:v>
                </c:pt>
                <c:pt idx="33">
                  <c:v>43499.0</c:v>
                </c:pt>
                <c:pt idx="34">
                  <c:v>43500.0</c:v>
                </c:pt>
              </c:numCache>
            </c:numRef>
          </c:cat>
          <c:val>
            <c:numRef>
              <c:f>'Spieler 6'!$K$5:$K$39</c:f>
              <c:numCache>
                <c:formatCode>General</c:formatCode>
                <c:ptCount val="35"/>
                <c:pt idx="0">
                  <c:v>450.0</c:v>
                </c:pt>
                <c:pt idx="1">
                  <c:v>0.0</c:v>
                </c:pt>
                <c:pt idx="2">
                  <c:v>540.0</c:v>
                </c:pt>
                <c:pt idx="3">
                  <c:v>0.0</c:v>
                </c:pt>
                <c:pt idx="4">
                  <c:v>600.0</c:v>
                </c:pt>
                <c:pt idx="5">
                  <c:v>0.0</c:v>
                </c:pt>
                <c:pt idx="6">
                  <c:v>0.0</c:v>
                </c:pt>
                <c:pt idx="7">
                  <c:v>630.0</c:v>
                </c:pt>
                <c:pt idx="8">
                  <c:v>0.0</c:v>
                </c:pt>
                <c:pt idx="9">
                  <c:v>540.0</c:v>
                </c:pt>
                <c:pt idx="10">
                  <c:v>0.0</c:v>
                </c:pt>
                <c:pt idx="11">
                  <c:v>600.0</c:v>
                </c:pt>
                <c:pt idx="12">
                  <c:v>0.0</c:v>
                </c:pt>
                <c:pt idx="13">
                  <c:v>600.0</c:v>
                </c:pt>
                <c:pt idx="14">
                  <c:v>0.0</c:v>
                </c:pt>
                <c:pt idx="15">
                  <c:v>360.0</c:v>
                </c:pt>
                <c:pt idx="16">
                  <c:v>0.0</c:v>
                </c:pt>
                <c:pt idx="17">
                  <c:v>630.0</c:v>
                </c:pt>
                <c:pt idx="18">
                  <c:v>0.0</c:v>
                </c:pt>
                <c:pt idx="19">
                  <c:v>960.0</c:v>
                </c:pt>
                <c:pt idx="20">
                  <c:v>0.0</c:v>
                </c:pt>
                <c:pt idx="21">
                  <c:v>0.0</c:v>
                </c:pt>
                <c:pt idx="22">
                  <c:v>180.0</c:v>
                </c:pt>
                <c:pt idx="23">
                  <c:v>0.0</c:v>
                </c:pt>
                <c:pt idx="24">
                  <c:v>0.0</c:v>
                </c:pt>
                <c:pt idx="25">
                  <c:v>360.0</c:v>
                </c:pt>
                <c:pt idx="26">
                  <c:v>0.0</c:v>
                </c:pt>
                <c:pt idx="27">
                  <c:v>0.0</c:v>
                </c:pt>
                <c:pt idx="28">
                  <c:v>480.0</c:v>
                </c:pt>
                <c:pt idx="29">
                  <c:v>0.0</c:v>
                </c:pt>
                <c:pt idx="30">
                  <c:v>630.0</c:v>
                </c:pt>
                <c:pt idx="31">
                  <c:v>0.0</c:v>
                </c:pt>
                <c:pt idx="32">
                  <c:v>720.0</c:v>
                </c:pt>
                <c:pt idx="33">
                  <c:v>0.0</c:v>
                </c:pt>
                <c:pt idx="3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7412760"/>
        <c:axId val="-2127292808"/>
      </c:barChart>
      <c:scatterChart>
        <c:scatterStyle val="lineMarker"/>
        <c:varyColors val="0"/>
        <c:ser>
          <c:idx val="1"/>
          <c:order val="1"/>
          <c:spPr>
            <a:ln w="47625">
              <a:noFill/>
            </a:ln>
          </c:spPr>
          <c:xVal>
            <c:numRef>
              <c:f>'Spieler 6'!$J$5:$J$39</c:f>
              <c:numCache>
                <c:formatCode>m/d/yy</c:formatCode>
                <c:ptCount val="35"/>
                <c:pt idx="0">
                  <c:v>43466.0</c:v>
                </c:pt>
                <c:pt idx="1">
                  <c:v>43467.0</c:v>
                </c:pt>
                <c:pt idx="2">
                  <c:v>43468.0</c:v>
                </c:pt>
                <c:pt idx="3">
                  <c:v>43469.0</c:v>
                </c:pt>
                <c:pt idx="4">
                  <c:v>43470.0</c:v>
                </c:pt>
                <c:pt idx="5">
                  <c:v>43471.0</c:v>
                </c:pt>
                <c:pt idx="6">
                  <c:v>43472.0</c:v>
                </c:pt>
                <c:pt idx="7">
                  <c:v>43473.0</c:v>
                </c:pt>
                <c:pt idx="8">
                  <c:v>43474.0</c:v>
                </c:pt>
                <c:pt idx="9">
                  <c:v>43475.0</c:v>
                </c:pt>
                <c:pt idx="10">
                  <c:v>43476.0</c:v>
                </c:pt>
                <c:pt idx="11">
                  <c:v>43477.0</c:v>
                </c:pt>
                <c:pt idx="12">
                  <c:v>43478.0</c:v>
                </c:pt>
                <c:pt idx="13">
                  <c:v>43479.0</c:v>
                </c:pt>
                <c:pt idx="14">
                  <c:v>43480.0</c:v>
                </c:pt>
                <c:pt idx="15">
                  <c:v>43481.0</c:v>
                </c:pt>
                <c:pt idx="16">
                  <c:v>43482.0</c:v>
                </c:pt>
                <c:pt idx="17">
                  <c:v>43483.0</c:v>
                </c:pt>
                <c:pt idx="18">
                  <c:v>43484.0</c:v>
                </c:pt>
                <c:pt idx="19">
                  <c:v>43485.0</c:v>
                </c:pt>
                <c:pt idx="20">
                  <c:v>43486.0</c:v>
                </c:pt>
                <c:pt idx="21">
                  <c:v>43487.0</c:v>
                </c:pt>
                <c:pt idx="22">
                  <c:v>43488.0</c:v>
                </c:pt>
                <c:pt idx="23">
                  <c:v>43489.0</c:v>
                </c:pt>
                <c:pt idx="24">
                  <c:v>43490.0</c:v>
                </c:pt>
                <c:pt idx="25">
                  <c:v>43491.0</c:v>
                </c:pt>
                <c:pt idx="26">
                  <c:v>43492.0</c:v>
                </c:pt>
                <c:pt idx="27">
                  <c:v>43493.0</c:v>
                </c:pt>
                <c:pt idx="28">
                  <c:v>43494.0</c:v>
                </c:pt>
                <c:pt idx="29">
                  <c:v>43495.0</c:v>
                </c:pt>
                <c:pt idx="30">
                  <c:v>43496.0</c:v>
                </c:pt>
                <c:pt idx="31">
                  <c:v>43497.0</c:v>
                </c:pt>
                <c:pt idx="32">
                  <c:v>43498.0</c:v>
                </c:pt>
                <c:pt idx="33">
                  <c:v>43499.0</c:v>
                </c:pt>
                <c:pt idx="34">
                  <c:v>43500.0</c:v>
                </c:pt>
              </c:numCache>
            </c:numRef>
          </c:xVal>
          <c:yVal>
            <c:numRef>
              <c:f>'Spieler 6'!$L$5:$L$39</c:f>
              <c:numCache>
                <c:formatCode>General</c:formatCode>
                <c:ptCount val="35"/>
                <c:pt idx="0">
                  <c:v>5.0</c:v>
                </c:pt>
                <c:pt idx="2">
                  <c:v>5.0</c:v>
                </c:pt>
                <c:pt idx="4">
                  <c:v>5.0</c:v>
                </c:pt>
                <c:pt idx="7">
                  <c:v>6.0</c:v>
                </c:pt>
                <c:pt idx="9">
                  <c:v>5.0</c:v>
                </c:pt>
                <c:pt idx="11">
                  <c:v>4.0</c:v>
                </c:pt>
                <c:pt idx="13">
                  <c:v>6.0</c:v>
                </c:pt>
                <c:pt idx="15">
                  <c:v>4.0</c:v>
                </c:pt>
                <c:pt idx="17">
                  <c:v>5.0</c:v>
                </c:pt>
                <c:pt idx="19">
                  <c:v>7.0</c:v>
                </c:pt>
                <c:pt idx="22">
                  <c:v>5.0</c:v>
                </c:pt>
                <c:pt idx="25">
                  <c:v>3.0</c:v>
                </c:pt>
                <c:pt idx="28">
                  <c:v>5.0</c:v>
                </c:pt>
                <c:pt idx="30">
                  <c:v>7.0</c:v>
                </c:pt>
                <c:pt idx="32">
                  <c:v>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6321624"/>
        <c:axId val="-2126323048"/>
      </c:scatterChart>
      <c:dateAx>
        <c:axId val="-2127412760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crossAx val="-2127292808"/>
        <c:crosses val="autoZero"/>
        <c:auto val="1"/>
        <c:lblOffset val="100"/>
        <c:baseTimeUnit val="days"/>
      </c:dateAx>
      <c:valAx>
        <c:axId val="-2127292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7412760"/>
        <c:crosses val="autoZero"/>
        <c:crossBetween val="between"/>
      </c:valAx>
      <c:valAx>
        <c:axId val="-212632304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-2126321624"/>
        <c:crosses val="max"/>
        <c:crossBetween val="midCat"/>
      </c:valAx>
      <c:valAx>
        <c:axId val="-2126321624"/>
        <c:scaling>
          <c:orientation val="minMax"/>
        </c:scaling>
        <c:delete val="1"/>
        <c:axPos val="t"/>
        <c:numFmt formatCode="m/d/yy" sourceLinked="1"/>
        <c:majorTickMark val="out"/>
        <c:minorTickMark val="none"/>
        <c:tickLblPos val="nextTo"/>
        <c:crossAx val="-2126323048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'Spieler 7'!$J$5:$J$39</c:f>
              <c:numCache>
                <c:formatCode>m/d/yy</c:formatCode>
                <c:ptCount val="35"/>
                <c:pt idx="0">
                  <c:v>43466.0</c:v>
                </c:pt>
                <c:pt idx="1">
                  <c:v>43467.0</c:v>
                </c:pt>
                <c:pt idx="2">
                  <c:v>43468.0</c:v>
                </c:pt>
                <c:pt idx="3">
                  <c:v>43469.0</c:v>
                </c:pt>
                <c:pt idx="4">
                  <c:v>43470.0</c:v>
                </c:pt>
                <c:pt idx="5">
                  <c:v>43471.0</c:v>
                </c:pt>
                <c:pt idx="6">
                  <c:v>43472.0</c:v>
                </c:pt>
                <c:pt idx="7">
                  <c:v>43473.0</c:v>
                </c:pt>
                <c:pt idx="8">
                  <c:v>43474.0</c:v>
                </c:pt>
                <c:pt idx="9">
                  <c:v>43475.0</c:v>
                </c:pt>
                <c:pt idx="10">
                  <c:v>43476.0</c:v>
                </c:pt>
                <c:pt idx="11">
                  <c:v>43477.0</c:v>
                </c:pt>
                <c:pt idx="12">
                  <c:v>43478.0</c:v>
                </c:pt>
                <c:pt idx="13">
                  <c:v>43479.0</c:v>
                </c:pt>
                <c:pt idx="14">
                  <c:v>43480.0</c:v>
                </c:pt>
                <c:pt idx="15">
                  <c:v>43481.0</c:v>
                </c:pt>
                <c:pt idx="16">
                  <c:v>43482.0</c:v>
                </c:pt>
                <c:pt idx="17">
                  <c:v>43483.0</c:v>
                </c:pt>
                <c:pt idx="18">
                  <c:v>43484.0</c:v>
                </c:pt>
                <c:pt idx="19">
                  <c:v>43485.0</c:v>
                </c:pt>
                <c:pt idx="20">
                  <c:v>43486.0</c:v>
                </c:pt>
                <c:pt idx="21">
                  <c:v>43487.0</c:v>
                </c:pt>
                <c:pt idx="22">
                  <c:v>43488.0</c:v>
                </c:pt>
                <c:pt idx="23">
                  <c:v>43489.0</c:v>
                </c:pt>
                <c:pt idx="24">
                  <c:v>43490.0</c:v>
                </c:pt>
                <c:pt idx="25">
                  <c:v>43491.0</c:v>
                </c:pt>
                <c:pt idx="26">
                  <c:v>43492.0</c:v>
                </c:pt>
                <c:pt idx="27">
                  <c:v>43493.0</c:v>
                </c:pt>
                <c:pt idx="28">
                  <c:v>43494.0</c:v>
                </c:pt>
                <c:pt idx="29">
                  <c:v>43495.0</c:v>
                </c:pt>
                <c:pt idx="30">
                  <c:v>43496.0</c:v>
                </c:pt>
                <c:pt idx="31">
                  <c:v>43497.0</c:v>
                </c:pt>
                <c:pt idx="32">
                  <c:v>43498.0</c:v>
                </c:pt>
                <c:pt idx="33">
                  <c:v>43499.0</c:v>
                </c:pt>
                <c:pt idx="34">
                  <c:v>43500.0</c:v>
                </c:pt>
              </c:numCache>
            </c:numRef>
          </c:cat>
          <c:val>
            <c:numRef>
              <c:f>'Spieler 7'!$K$5:$K$39</c:f>
              <c:numCache>
                <c:formatCode>General</c:formatCode>
                <c:ptCount val="35"/>
                <c:pt idx="0">
                  <c:v>450.0</c:v>
                </c:pt>
                <c:pt idx="1">
                  <c:v>0.0</c:v>
                </c:pt>
                <c:pt idx="2">
                  <c:v>540.0</c:v>
                </c:pt>
                <c:pt idx="3">
                  <c:v>0.0</c:v>
                </c:pt>
                <c:pt idx="4">
                  <c:v>600.0</c:v>
                </c:pt>
                <c:pt idx="5">
                  <c:v>0.0</c:v>
                </c:pt>
                <c:pt idx="6">
                  <c:v>0.0</c:v>
                </c:pt>
                <c:pt idx="7">
                  <c:v>630.0</c:v>
                </c:pt>
                <c:pt idx="8">
                  <c:v>0.0</c:v>
                </c:pt>
                <c:pt idx="9">
                  <c:v>540.0</c:v>
                </c:pt>
                <c:pt idx="10">
                  <c:v>0.0</c:v>
                </c:pt>
                <c:pt idx="11">
                  <c:v>600.0</c:v>
                </c:pt>
                <c:pt idx="12">
                  <c:v>0.0</c:v>
                </c:pt>
                <c:pt idx="13">
                  <c:v>600.0</c:v>
                </c:pt>
                <c:pt idx="14">
                  <c:v>0.0</c:v>
                </c:pt>
                <c:pt idx="15">
                  <c:v>360.0</c:v>
                </c:pt>
                <c:pt idx="16">
                  <c:v>0.0</c:v>
                </c:pt>
                <c:pt idx="17">
                  <c:v>630.0</c:v>
                </c:pt>
                <c:pt idx="18">
                  <c:v>0.0</c:v>
                </c:pt>
                <c:pt idx="19">
                  <c:v>960.0</c:v>
                </c:pt>
                <c:pt idx="20">
                  <c:v>0.0</c:v>
                </c:pt>
                <c:pt idx="21">
                  <c:v>0.0</c:v>
                </c:pt>
                <c:pt idx="22">
                  <c:v>180.0</c:v>
                </c:pt>
                <c:pt idx="23">
                  <c:v>0.0</c:v>
                </c:pt>
                <c:pt idx="24">
                  <c:v>0.0</c:v>
                </c:pt>
                <c:pt idx="25">
                  <c:v>360.0</c:v>
                </c:pt>
                <c:pt idx="26">
                  <c:v>0.0</c:v>
                </c:pt>
                <c:pt idx="27">
                  <c:v>0.0</c:v>
                </c:pt>
                <c:pt idx="28">
                  <c:v>480.0</c:v>
                </c:pt>
                <c:pt idx="29">
                  <c:v>0.0</c:v>
                </c:pt>
                <c:pt idx="30">
                  <c:v>630.0</c:v>
                </c:pt>
                <c:pt idx="31">
                  <c:v>0.0</c:v>
                </c:pt>
                <c:pt idx="32">
                  <c:v>720.0</c:v>
                </c:pt>
                <c:pt idx="33">
                  <c:v>0.0</c:v>
                </c:pt>
                <c:pt idx="3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6366184"/>
        <c:axId val="-2126992104"/>
      </c:barChart>
      <c:scatterChart>
        <c:scatterStyle val="lineMarker"/>
        <c:varyColors val="0"/>
        <c:ser>
          <c:idx val="1"/>
          <c:order val="1"/>
          <c:spPr>
            <a:ln w="47625">
              <a:noFill/>
            </a:ln>
          </c:spPr>
          <c:xVal>
            <c:numRef>
              <c:f>'Spieler 7'!$J$5:$J$39</c:f>
              <c:numCache>
                <c:formatCode>m/d/yy</c:formatCode>
                <c:ptCount val="35"/>
                <c:pt idx="0">
                  <c:v>43466.0</c:v>
                </c:pt>
                <c:pt idx="1">
                  <c:v>43467.0</c:v>
                </c:pt>
                <c:pt idx="2">
                  <c:v>43468.0</c:v>
                </c:pt>
                <c:pt idx="3">
                  <c:v>43469.0</c:v>
                </c:pt>
                <c:pt idx="4">
                  <c:v>43470.0</c:v>
                </c:pt>
                <c:pt idx="5">
                  <c:v>43471.0</c:v>
                </c:pt>
                <c:pt idx="6">
                  <c:v>43472.0</c:v>
                </c:pt>
                <c:pt idx="7">
                  <c:v>43473.0</c:v>
                </c:pt>
                <c:pt idx="8">
                  <c:v>43474.0</c:v>
                </c:pt>
                <c:pt idx="9">
                  <c:v>43475.0</c:v>
                </c:pt>
                <c:pt idx="10">
                  <c:v>43476.0</c:v>
                </c:pt>
                <c:pt idx="11">
                  <c:v>43477.0</c:v>
                </c:pt>
                <c:pt idx="12">
                  <c:v>43478.0</c:v>
                </c:pt>
                <c:pt idx="13">
                  <c:v>43479.0</c:v>
                </c:pt>
                <c:pt idx="14">
                  <c:v>43480.0</c:v>
                </c:pt>
                <c:pt idx="15">
                  <c:v>43481.0</c:v>
                </c:pt>
                <c:pt idx="16">
                  <c:v>43482.0</c:v>
                </c:pt>
                <c:pt idx="17">
                  <c:v>43483.0</c:v>
                </c:pt>
                <c:pt idx="18">
                  <c:v>43484.0</c:v>
                </c:pt>
                <c:pt idx="19">
                  <c:v>43485.0</c:v>
                </c:pt>
                <c:pt idx="20">
                  <c:v>43486.0</c:v>
                </c:pt>
                <c:pt idx="21">
                  <c:v>43487.0</c:v>
                </c:pt>
                <c:pt idx="22">
                  <c:v>43488.0</c:v>
                </c:pt>
                <c:pt idx="23">
                  <c:v>43489.0</c:v>
                </c:pt>
                <c:pt idx="24">
                  <c:v>43490.0</c:v>
                </c:pt>
                <c:pt idx="25">
                  <c:v>43491.0</c:v>
                </c:pt>
                <c:pt idx="26">
                  <c:v>43492.0</c:v>
                </c:pt>
                <c:pt idx="27">
                  <c:v>43493.0</c:v>
                </c:pt>
                <c:pt idx="28">
                  <c:v>43494.0</c:v>
                </c:pt>
                <c:pt idx="29">
                  <c:v>43495.0</c:v>
                </c:pt>
                <c:pt idx="30">
                  <c:v>43496.0</c:v>
                </c:pt>
                <c:pt idx="31">
                  <c:v>43497.0</c:v>
                </c:pt>
                <c:pt idx="32">
                  <c:v>43498.0</c:v>
                </c:pt>
                <c:pt idx="33">
                  <c:v>43499.0</c:v>
                </c:pt>
                <c:pt idx="34">
                  <c:v>43500.0</c:v>
                </c:pt>
              </c:numCache>
            </c:numRef>
          </c:xVal>
          <c:yVal>
            <c:numRef>
              <c:f>'Spieler 7'!$L$5:$L$39</c:f>
              <c:numCache>
                <c:formatCode>General</c:formatCode>
                <c:ptCount val="35"/>
                <c:pt idx="0">
                  <c:v>5.0</c:v>
                </c:pt>
                <c:pt idx="2">
                  <c:v>5.0</c:v>
                </c:pt>
                <c:pt idx="4">
                  <c:v>5.0</c:v>
                </c:pt>
                <c:pt idx="7">
                  <c:v>6.0</c:v>
                </c:pt>
                <c:pt idx="9">
                  <c:v>5.0</c:v>
                </c:pt>
                <c:pt idx="11">
                  <c:v>4.0</c:v>
                </c:pt>
                <c:pt idx="13">
                  <c:v>6.0</c:v>
                </c:pt>
                <c:pt idx="15">
                  <c:v>4.0</c:v>
                </c:pt>
                <c:pt idx="17">
                  <c:v>5.0</c:v>
                </c:pt>
                <c:pt idx="19">
                  <c:v>7.0</c:v>
                </c:pt>
                <c:pt idx="22">
                  <c:v>5.0</c:v>
                </c:pt>
                <c:pt idx="25">
                  <c:v>3.0</c:v>
                </c:pt>
                <c:pt idx="28">
                  <c:v>5.0</c:v>
                </c:pt>
                <c:pt idx="30">
                  <c:v>7.0</c:v>
                </c:pt>
                <c:pt idx="32">
                  <c:v>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4043368"/>
        <c:axId val="-2127463032"/>
      </c:scatterChart>
      <c:dateAx>
        <c:axId val="-2126366184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crossAx val="-2126992104"/>
        <c:crosses val="autoZero"/>
        <c:auto val="1"/>
        <c:lblOffset val="100"/>
        <c:baseTimeUnit val="days"/>
      </c:dateAx>
      <c:valAx>
        <c:axId val="-2126992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6366184"/>
        <c:crosses val="autoZero"/>
        <c:crossBetween val="between"/>
      </c:valAx>
      <c:valAx>
        <c:axId val="-212746303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-2124043368"/>
        <c:crosses val="max"/>
        <c:crossBetween val="midCat"/>
      </c:valAx>
      <c:valAx>
        <c:axId val="-2124043368"/>
        <c:scaling>
          <c:orientation val="minMax"/>
        </c:scaling>
        <c:delete val="1"/>
        <c:axPos val="t"/>
        <c:numFmt formatCode="m/d/yy" sourceLinked="1"/>
        <c:majorTickMark val="out"/>
        <c:minorTickMark val="none"/>
        <c:tickLblPos val="nextTo"/>
        <c:crossAx val="-2127463032"/>
        <c:crosses val="max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'Spieler 8'!$J$5:$J$39</c:f>
              <c:numCache>
                <c:formatCode>m/d/yy</c:formatCode>
                <c:ptCount val="35"/>
                <c:pt idx="0">
                  <c:v>43466.0</c:v>
                </c:pt>
                <c:pt idx="1">
                  <c:v>43467.0</c:v>
                </c:pt>
                <c:pt idx="2">
                  <c:v>43468.0</c:v>
                </c:pt>
                <c:pt idx="3">
                  <c:v>43469.0</c:v>
                </c:pt>
                <c:pt idx="4">
                  <c:v>43470.0</c:v>
                </c:pt>
                <c:pt idx="5">
                  <c:v>43471.0</c:v>
                </c:pt>
                <c:pt idx="6">
                  <c:v>43472.0</c:v>
                </c:pt>
                <c:pt idx="7">
                  <c:v>43473.0</c:v>
                </c:pt>
                <c:pt idx="8">
                  <c:v>43474.0</c:v>
                </c:pt>
                <c:pt idx="9">
                  <c:v>43475.0</c:v>
                </c:pt>
                <c:pt idx="10">
                  <c:v>43476.0</c:v>
                </c:pt>
                <c:pt idx="11">
                  <c:v>43477.0</c:v>
                </c:pt>
                <c:pt idx="12">
                  <c:v>43478.0</c:v>
                </c:pt>
                <c:pt idx="13">
                  <c:v>43479.0</c:v>
                </c:pt>
                <c:pt idx="14">
                  <c:v>43480.0</c:v>
                </c:pt>
                <c:pt idx="15">
                  <c:v>43481.0</c:v>
                </c:pt>
                <c:pt idx="16">
                  <c:v>43482.0</c:v>
                </c:pt>
                <c:pt idx="17">
                  <c:v>43483.0</c:v>
                </c:pt>
                <c:pt idx="18">
                  <c:v>43484.0</c:v>
                </c:pt>
                <c:pt idx="19">
                  <c:v>43485.0</c:v>
                </c:pt>
                <c:pt idx="20">
                  <c:v>43486.0</c:v>
                </c:pt>
                <c:pt idx="21">
                  <c:v>43487.0</c:v>
                </c:pt>
                <c:pt idx="22">
                  <c:v>43488.0</c:v>
                </c:pt>
                <c:pt idx="23">
                  <c:v>43489.0</c:v>
                </c:pt>
                <c:pt idx="24">
                  <c:v>43490.0</c:v>
                </c:pt>
                <c:pt idx="25">
                  <c:v>43491.0</c:v>
                </c:pt>
                <c:pt idx="26">
                  <c:v>43492.0</c:v>
                </c:pt>
                <c:pt idx="27">
                  <c:v>43493.0</c:v>
                </c:pt>
                <c:pt idx="28">
                  <c:v>43494.0</c:v>
                </c:pt>
                <c:pt idx="29">
                  <c:v>43495.0</c:v>
                </c:pt>
                <c:pt idx="30">
                  <c:v>43496.0</c:v>
                </c:pt>
                <c:pt idx="31">
                  <c:v>43497.0</c:v>
                </c:pt>
                <c:pt idx="32">
                  <c:v>43498.0</c:v>
                </c:pt>
                <c:pt idx="33">
                  <c:v>43499.0</c:v>
                </c:pt>
                <c:pt idx="34">
                  <c:v>43500.0</c:v>
                </c:pt>
              </c:numCache>
            </c:numRef>
          </c:cat>
          <c:val>
            <c:numRef>
              <c:f>'Spieler 8'!$K$5:$K$39</c:f>
              <c:numCache>
                <c:formatCode>General</c:formatCode>
                <c:ptCount val="35"/>
                <c:pt idx="0">
                  <c:v>450.0</c:v>
                </c:pt>
                <c:pt idx="1">
                  <c:v>0.0</c:v>
                </c:pt>
                <c:pt idx="2">
                  <c:v>540.0</c:v>
                </c:pt>
                <c:pt idx="3">
                  <c:v>0.0</c:v>
                </c:pt>
                <c:pt idx="4">
                  <c:v>600.0</c:v>
                </c:pt>
                <c:pt idx="5">
                  <c:v>0.0</c:v>
                </c:pt>
                <c:pt idx="6">
                  <c:v>0.0</c:v>
                </c:pt>
                <c:pt idx="7">
                  <c:v>630.0</c:v>
                </c:pt>
                <c:pt idx="8">
                  <c:v>0.0</c:v>
                </c:pt>
                <c:pt idx="9">
                  <c:v>540.0</c:v>
                </c:pt>
                <c:pt idx="10">
                  <c:v>0.0</c:v>
                </c:pt>
                <c:pt idx="11">
                  <c:v>600.0</c:v>
                </c:pt>
                <c:pt idx="12">
                  <c:v>0.0</c:v>
                </c:pt>
                <c:pt idx="13">
                  <c:v>600.0</c:v>
                </c:pt>
                <c:pt idx="14">
                  <c:v>0.0</c:v>
                </c:pt>
                <c:pt idx="15">
                  <c:v>360.0</c:v>
                </c:pt>
                <c:pt idx="16">
                  <c:v>0.0</c:v>
                </c:pt>
                <c:pt idx="17">
                  <c:v>630.0</c:v>
                </c:pt>
                <c:pt idx="18">
                  <c:v>0.0</c:v>
                </c:pt>
                <c:pt idx="19">
                  <c:v>960.0</c:v>
                </c:pt>
                <c:pt idx="20">
                  <c:v>0.0</c:v>
                </c:pt>
                <c:pt idx="21">
                  <c:v>0.0</c:v>
                </c:pt>
                <c:pt idx="22">
                  <c:v>180.0</c:v>
                </c:pt>
                <c:pt idx="23">
                  <c:v>0.0</c:v>
                </c:pt>
                <c:pt idx="24">
                  <c:v>0.0</c:v>
                </c:pt>
                <c:pt idx="25">
                  <c:v>360.0</c:v>
                </c:pt>
                <c:pt idx="26">
                  <c:v>0.0</c:v>
                </c:pt>
                <c:pt idx="27">
                  <c:v>0.0</c:v>
                </c:pt>
                <c:pt idx="28">
                  <c:v>480.0</c:v>
                </c:pt>
                <c:pt idx="29">
                  <c:v>0.0</c:v>
                </c:pt>
                <c:pt idx="30">
                  <c:v>630.0</c:v>
                </c:pt>
                <c:pt idx="31">
                  <c:v>0.0</c:v>
                </c:pt>
                <c:pt idx="32">
                  <c:v>720.0</c:v>
                </c:pt>
                <c:pt idx="33">
                  <c:v>0.0</c:v>
                </c:pt>
                <c:pt idx="3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5617768"/>
        <c:axId val="-2129597784"/>
      </c:barChart>
      <c:scatterChart>
        <c:scatterStyle val="lineMarker"/>
        <c:varyColors val="0"/>
        <c:ser>
          <c:idx val="1"/>
          <c:order val="1"/>
          <c:spPr>
            <a:ln w="47625">
              <a:noFill/>
            </a:ln>
          </c:spPr>
          <c:xVal>
            <c:numRef>
              <c:f>'Spieler 8'!$J$5:$J$39</c:f>
              <c:numCache>
                <c:formatCode>m/d/yy</c:formatCode>
                <c:ptCount val="35"/>
                <c:pt idx="0">
                  <c:v>43466.0</c:v>
                </c:pt>
                <c:pt idx="1">
                  <c:v>43467.0</c:v>
                </c:pt>
                <c:pt idx="2">
                  <c:v>43468.0</c:v>
                </c:pt>
                <c:pt idx="3">
                  <c:v>43469.0</c:v>
                </c:pt>
                <c:pt idx="4">
                  <c:v>43470.0</c:v>
                </c:pt>
                <c:pt idx="5">
                  <c:v>43471.0</c:v>
                </c:pt>
                <c:pt idx="6">
                  <c:v>43472.0</c:v>
                </c:pt>
                <c:pt idx="7">
                  <c:v>43473.0</c:v>
                </c:pt>
                <c:pt idx="8">
                  <c:v>43474.0</c:v>
                </c:pt>
                <c:pt idx="9">
                  <c:v>43475.0</c:v>
                </c:pt>
                <c:pt idx="10">
                  <c:v>43476.0</c:v>
                </c:pt>
                <c:pt idx="11">
                  <c:v>43477.0</c:v>
                </c:pt>
                <c:pt idx="12">
                  <c:v>43478.0</c:v>
                </c:pt>
                <c:pt idx="13">
                  <c:v>43479.0</c:v>
                </c:pt>
                <c:pt idx="14">
                  <c:v>43480.0</c:v>
                </c:pt>
                <c:pt idx="15">
                  <c:v>43481.0</c:v>
                </c:pt>
                <c:pt idx="16">
                  <c:v>43482.0</c:v>
                </c:pt>
                <c:pt idx="17">
                  <c:v>43483.0</c:v>
                </c:pt>
                <c:pt idx="18">
                  <c:v>43484.0</c:v>
                </c:pt>
                <c:pt idx="19">
                  <c:v>43485.0</c:v>
                </c:pt>
                <c:pt idx="20">
                  <c:v>43486.0</c:v>
                </c:pt>
                <c:pt idx="21">
                  <c:v>43487.0</c:v>
                </c:pt>
                <c:pt idx="22">
                  <c:v>43488.0</c:v>
                </c:pt>
                <c:pt idx="23">
                  <c:v>43489.0</c:v>
                </c:pt>
                <c:pt idx="24">
                  <c:v>43490.0</c:v>
                </c:pt>
                <c:pt idx="25">
                  <c:v>43491.0</c:v>
                </c:pt>
                <c:pt idx="26">
                  <c:v>43492.0</c:v>
                </c:pt>
                <c:pt idx="27">
                  <c:v>43493.0</c:v>
                </c:pt>
                <c:pt idx="28">
                  <c:v>43494.0</c:v>
                </c:pt>
                <c:pt idx="29">
                  <c:v>43495.0</c:v>
                </c:pt>
                <c:pt idx="30">
                  <c:v>43496.0</c:v>
                </c:pt>
                <c:pt idx="31">
                  <c:v>43497.0</c:v>
                </c:pt>
                <c:pt idx="32">
                  <c:v>43498.0</c:v>
                </c:pt>
                <c:pt idx="33">
                  <c:v>43499.0</c:v>
                </c:pt>
                <c:pt idx="34">
                  <c:v>43500.0</c:v>
                </c:pt>
              </c:numCache>
            </c:numRef>
          </c:xVal>
          <c:yVal>
            <c:numRef>
              <c:f>'Spieler 8'!$L$5:$L$39</c:f>
              <c:numCache>
                <c:formatCode>General</c:formatCode>
                <c:ptCount val="35"/>
                <c:pt idx="0">
                  <c:v>5.0</c:v>
                </c:pt>
                <c:pt idx="2">
                  <c:v>5.0</c:v>
                </c:pt>
                <c:pt idx="4">
                  <c:v>5.0</c:v>
                </c:pt>
                <c:pt idx="7">
                  <c:v>6.0</c:v>
                </c:pt>
                <c:pt idx="9">
                  <c:v>5.0</c:v>
                </c:pt>
                <c:pt idx="11">
                  <c:v>4.0</c:v>
                </c:pt>
                <c:pt idx="13">
                  <c:v>6.0</c:v>
                </c:pt>
                <c:pt idx="15">
                  <c:v>4.0</c:v>
                </c:pt>
                <c:pt idx="17">
                  <c:v>5.0</c:v>
                </c:pt>
                <c:pt idx="19">
                  <c:v>7.0</c:v>
                </c:pt>
                <c:pt idx="22">
                  <c:v>5.0</c:v>
                </c:pt>
                <c:pt idx="25">
                  <c:v>3.0</c:v>
                </c:pt>
                <c:pt idx="28">
                  <c:v>5.0</c:v>
                </c:pt>
                <c:pt idx="30">
                  <c:v>7.0</c:v>
                </c:pt>
                <c:pt idx="32">
                  <c:v>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5895560"/>
        <c:axId val="-2125485096"/>
      </c:scatterChart>
      <c:dateAx>
        <c:axId val="-2125617768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crossAx val="-2129597784"/>
        <c:crosses val="autoZero"/>
        <c:auto val="1"/>
        <c:lblOffset val="100"/>
        <c:baseTimeUnit val="days"/>
      </c:dateAx>
      <c:valAx>
        <c:axId val="-2129597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5617768"/>
        <c:crosses val="autoZero"/>
        <c:crossBetween val="between"/>
      </c:valAx>
      <c:valAx>
        <c:axId val="-21254850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-2125895560"/>
        <c:crosses val="max"/>
        <c:crossBetween val="midCat"/>
      </c:valAx>
      <c:valAx>
        <c:axId val="-2125895560"/>
        <c:scaling>
          <c:orientation val="minMax"/>
        </c:scaling>
        <c:delete val="1"/>
        <c:axPos val="t"/>
        <c:numFmt formatCode="m/d/yy" sourceLinked="1"/>
        <c:majorTickMark val="out"/>
        <c:minorTickMark val="none"/>
        <c:tickLblPos val="nextTo"/>
        <c:crossAx val="-2125485096"/>
        <c:crosses val="max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'Spieler 9'!$J$5:$J$39</c:f>
              <c:numCache>
                <c:formatCode>m/d/yy</c:formatCode>
                <c:ptCount val="35"/>
                <c:pt idx="0">
                  <c:v>43466.0</c:v>
                </c:pt>
                <c:pt idx="1">
                  <c:v>43467.0</c:v>
                </c:pt>
                <c:pt idx="2">
                  <c:v>43468.0</c:v>
                </c:pt>
                <c:pt idx="3">
                  <c:v>43469.0</c:v>
                </c:pt>
                <c:pt idx="4">
                  <c:v>43470.0</c:v>
                </c:pt>
                <c:pt idx="5">
                  <c:v>43471.0</c:v>
                </c:pt>
                <c:pt idx="6">
                  <c:v>43472.0</c:v>
                </c:pt>
                <c:pt idx="7">
                  <c:v>43473.0</c:v>
                </c:pt>
                <c:pt idx="8">
                  <c:v>43474.0</c:v>
                </c:pt>
                <c:pt idx="9">
                  <c:v>43475.0</c:v>
                </c:pt>
                <c:pt idx="10">
                  <c:v>43476.0</c:v>
                </c:pt>
                <c:pt idx="11">
                  <c:v>43477.0</c:v>
                </c:pt>
                <c:pt idx="12">
                  <c:v>43478.0</c:v>
                </c:pt>
                <c:pt idx="13">
                  <c:v>43479.0</c:v>
                </c:pt>
                <c:pt idx="14">
                  <c:v>43480.0</c:v>
                </c:pt>
                <c:pt idx="15">
                  <c:v>43481.0</c:v>
                </c:pt>
                <c:pt idx="16">
                  <c:v>43482.0</c:v>
                </c:pt>
                <c:pt idx="17">
                  <c:v>43483.0</c:v>
                </c:pt>
                <c:pt idx="18">
                  <c:v>43484.0</c:v>
                </c:pt>
                <c:pt idx="19">
                  <c:v>43485.0</c:v>
                </c:pt>
                <c:pt idx="20">
                  <c:v>43486.0</c:v>
                </c:pt>
                <c:pt idx="21">
                  <c:v>43487.0</c:v>
                </c:pt>
                <c:pt idx="22">
                  <c:v>43488.0</c:v>
                </c:pt>
                <c:pt idx="23">
                  <c:v>43489.0</c:v>
                </c:pt>
                <c:pt idx="24">
                  <c:v>43490.0</c:v>
                </c:pt>
                <c:pt idx="25">
                  <c:v>43491.0</c:v>
                </c:pt>
                <c:pt idx="26">
                  <c:v>43492.0</c:v>
                </c:pt>
                <c:pt idx="27">
                  <c:v>43493.0</c:v>
                </c:pt>
                <c:pt idx="28">
                  <c:v>43494.0</c:v>
                </c:pt>
                <c:pt idx="29">
                  <c:v>43495.0</c:v>
                </c:pt>
                <c:pt idx="30">
                  <c:v>43496.0</c:v>
                </c:pt>
                <c:pt idx="31">
                  <c:v>43497.0</c:v>
                </c:pt>
                <c:pt idx="32">
                  <c:v>43498.0</c:v>
                </c:pt>
                <c:pt idx="33">
                  <c:v>43499.0</c:v>
                </c:pt>
                <c:pt idx="34">
                  <c:v>43500.0</c:v>
                </c:pt>
              </c:numCache>
            </c:numRef>
          </c:cat>
          <c:val>
            <c:numRef>
              <c:f>'Spieler 9'!$K$5:$K$39</c:f>
              <c:numCache>
                <c:formatCode>General</c:formatCode>
                <c:ptCount val="35"/>
                <c:pt idx="0">
                  <c:v>450.0</c:v>
                </c:pt>
                <c:pt idx="1">
                  <c:v>0.0</c:v>
                </c:pt>
                <c:pt idx="2">
                  <c:v>540.0</c:v>
                </c:pt>
                <c:pt idx="3">
                  <c:v>0.0</c:v>
                </c:pt>
                <c:pt idx="4">
                  <c:v>600.0</c:v>
                </c:pt>
                <c:pt idx="5">
                  <c:v>0.0</c:v>
                </c:pt>
                <c:pt idx="6">
                  <c:v>0.0</c:v>
                </c:pt>
                <c:pt idx="7">
                  <c:v>630.0</c:v>
                </c:pt>
                <c:pt idx="8">
                  <c:v>0.0</c:v>
                </c:pt>
                <c:pt idx="9">
                  <c:v>540.0</c:v>
                </c:pt>
                <c:pt idx="10">
                  <c:v>0.0</c:v>
                </c:pt>
                <c:pt idx="11">
                  <c:v>600.0</c:v>
                </c:pt>
                <c:pt idx="12">
                  <c:v>0.0</c:v>
                </c:pt>
                <c:pt idx="13">
                  <c:v>600.0</c:v>
                </c:pt>
                <c:pt idx="14">
                  <c:v>0.0</c:v>
                </c:pt>
                <c:pt idx="15">
                  <c:v>360.0</c:v>
                </c:pt>
                <c:pt idx="16">
                  <c:v>0.0</c:v>
                </c:pt>
                <c:pt idx="17">
                  <c:v>630.0</c:v>
                </c:pt>
                <c:pt idx="18">
                  <c:v>0.0</c:v>
                </c:pt>
                <c:pt idx="19">
                  <c:v>960.0</c:v>
                </c:pt>
                <c:pt idx="20">
                  <c:v>0.0</c:v>
                </c:pt>
                <c:pt idx="21">
                  <c:v>0.0</c:v>
                </c:pt>
                <c:pt idx="22">
                  <c:v>180.0</c:v>
                </c:pt>
                <c:pt idx="23">
                  <c:v>0.0</c:v>
                </c:pt>
                <c:pt idx="24">
                  <c:v>0.0</c:v>
                </c:pt>
                <c:pt idx="25">
                  <c:v>360.0</c:v>
                </c:pt>
                <c:pt idx="26">
                  <c:v>0.0</c:v>
                </c:pt>
                <c:pt idx="27">
                  <c:v>0.0</c:v>
                </c:pt>
                <c:pt idx="28">
                  <c:v>480.0</c:v>
                </c:pt>
                <c:pt idx="29">
                  <c:v>0.0</c:v>
                </c:pt>
                <c:pt idx="30">
                  <c:v>630.0</c:v>
                </c:pt>
                <c:pt idx="31">
                  <c:v>0.0</c:v>
                </c:pt>
                <c:pt idx="32">
                  <c:v>720.0</c:v>
                </c:pt>
                <c:pt idx="33">
                  <c:v>0.0</c:v>
                </c:pt>
                <c:pt idx="3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4357848"/>
        <c:axId val="-2124277368"/>
      </c:barChart>
      <c:scatterChart>
        <c:scatterStyle val="lineMarker"/>
        <c:varyColors val="0"/>
        <c:ser>
          <c:idx val="1"/>
          <c:order val="1"/>
          <c:spPr>
            <a:ln w="47625">
              <a:noFill/>
            </a:ln>
          </c:spPr>
          <c:xVal>
            <c:numRef>
              <c:f>'Spieler 9'!$J$5:$J$39</c:f>
              <c:numCache>
                <c:formatCode>m/d/yy</c:formatCode>
                <c:ptCount val="35"/>
                <c:pt idx="0">
                  <c:v>43466.0</c:v>
                </c:pt>
                <c:pt idx="1">
                  <c:v>43467.0</c:v>
                </c:pt>
                <c:pt idx="2">
                  <c:v>43468.0</c:v>
                </c:pt>
                <c:pt idx="3">
                  <c:v>43469.0</c:v>
                </c:pt>
                <c:pt idx="4">
                  <c:v>43470.0</c:v>
                </c:pt>
                <c:pt idx="5">
                  <c:v>43471.0</c:v>
                </c:pt>
                <c:pt idx="6">
                  <c:v>43472.0</c:v>
                </c:pt>
                <c:pt idx="7">
                  <c:v>43473.0</c:v>
                </c:pt>
                <c:pt idx="8">
                  <c:v>43474.0</c:v>
                </c:pt>
                <c:pt idx="9">
                  <c:v>43475.0</c:v>
                </c:pt>
                <c:pt idx="10">
                  <c:v>43476.0</c:v>
                </c:pt>
                <c:pt idx="11">
                  <c:v>43477.0</c:v>
                </c:pt>
                <c:pt idx="12">
                  <c:v>43478.0</c:v>
                </c:pt>
                <c:pt idx="13">
                  <c:v>43479.0</c:v>
                </c:pt>
                <c:pt idx="14">
                  <c:v>43480.0</c:v>
                </c:pt>
                <c:pt idx="15">
                  <c:v>43481.0</c:v>
                </c:pt>
                <c:pt idx="16">
                  <c:v>43482.0</c:v>
                </c:pt>
                <c:pt idx="17">
                  <c:v>43483.0</c:v>
                </c:pt>
                <c:pt idx="18">
                  <c:v>43484.0</c:v>
                </c:pt>
                <c:pt idx="19">
                  <c:v>43485.0</c:v>
                </c:pt>
                <c:pt idx="20">
                  <c:v>43486.0</c:v>
                </c:pt>
                <c:pt idx="21">
                  <c:v>43487.0</c:v>
                </c:pt>
                <c:pt idx="22">
                  <c:v>43488.0</c:v>
                </c:pt>
                <c:pt idx="23">
                  <c:v>43489.0</c:v>
                </c:pt>
                <c:pt idx="24">
                  <c:v>43490.0</c:v>
                </c:pt>
                <c:pt idx="25">
                  <c:v>43491.0</c:v>
                </c:pt>
                <c:pt idx="26">
                  <c:v>43492.0</c:v>
                </c:pt>
                <c:pt idx="27">
                  <c:v>43493.0</c:v>
                </c:pt>
                <c:pt idx="28">
                  <c:v>43494.0</c:v>
                </c:pt>
                <c:pt idx="29">
                  <c:v>43495.0</c:v>
                </c:pt>
                <c:pt idx="30">
                  <c:v>43496.0</c:v>
                </c:pt>
                <c:pt idx="31">
                  <c:v>43497.0</c:v>
                </c:pt>
                <c:pt idx="32">
                  <c:v>43498.0</c:v>
                </c:pt>
                <c:pt idx="33">
                  <c:v>43499.0</c:v>
                </c:pt>
                <c:pt idx="34">
                  <c:v>43500.0</c:v>
                </c:pt>
              </c:numCache>
            </c:numRef>
          </c:xVal>
          <c:yVal>
            <c:numRef>
              <c:f>'Spieler 9'!$L$5:$L$39</c:f>
              <c:numCache>
                <c:formatCode>General</c:formatCode>
                <c:ptCount val="35"/>
                <c:pt idx="0">
                  <c:v>5.0</c:v>
                </c:pt>
                <c:pt idx="2">
                  <c:v>5.0</c:v>
                </c:pt>
                <c:pt idx="4">
                  <c:v>5.0</c:v>
                </c:pt>
                <c:pt idx="7">
                  <c:v>6.0</c:v>
                </c:pt>
                <c:pt idx="9">
                  <c:v>5.0</c:v>
                </c:pt>
                <c:pt idx="11">
                  <c:v>4.0</c:v>
                </c:pt>
                <c:pt idx="13">
                  <c:v>6.0</c:v>
                </c:pt>
                <c:pt idx="15">
                  <c:v>4.0</c:v>
                </c:pt>
                <c:pt idx="17">
                  <c:v>5.0</c:v>
                </c:pt>
                <c:pt idx="19">
                  <c:v>7.0</c:v>
                </c:pt>
                <c:pt idx="22">
                  <c:v>5.0</c:v>
                </c:pt>
                <c:pt idx="25">
                  <c:v>3.0</c:v>
                </c:pt>
                <c:pt idx="28">
                  <c:v>5.0</c:v>
                </c:pt>
                <c:pt idx="30">
                  <c:v>7.0</c:v>
                </c:pt>
                <c:pt idx="32">
                  <c:v>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3628664"/>
        <c:axId val="-2125304824"/>
      </c:scatterChart>
      <c:dateAx>
        <c:axId val="-2124357848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crossAx val="-2124277368"/>
        <c:crosses val="autoZero"/>
        <c:auto val="1"/>
        <c:lblOffset val="100"/>
        <c:baseTimeUnit val="days"/>
      </c:dateAx>
      <c:valAx>
        <c:axId val="-2124277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4357848"/>
        <c:crosses val="autoZero"/>
        <c:crossBetween val="between"/>
      </c:valAx>
      <c:valAx>
        <c:axId val="-212530482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-2113628664"/>
        <c:crosses val="max"/>
        <c:crossBetween val="midCat"/>
      </c:valAx>
      <c:valAx>
        <c:axId val="-2113628664"/>
        <c:scaling>
          <c:orientation val="minMax"/>
        </c:scaling>
        <c:delete val="1"/>
        <c:axPos val="t"/>
        <c:numFmt formatCode="m/d/yy" sourceLinked="1"/>
        <c:majorTickMark val="out"/>
        <c:minorTickMark val="none"/>
        <c:tickLblPos val="nextTo"/>
        <c:crossAx val="-2125304824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406400</xdr:colOff>
      <xdr:row>2</xdr:row>
      <xdr:rowOff>177800</xdr:rowOff>
    </xdr:from>
    <xdr:to>
      <xdr:col>27</xdr:col>
      <xdr:colOff>419100</xdr:colOff>
      <xdr:row>25</xdr:row>
      <xdr:rowOff>0</xdr:rowOff>
    </xdr:to>
    <xdr:graphicFrame macro="">
      <xdr:nvGraphicFramePr>
        <xdr:cNvPr id="12" name="Diagram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406400</xdr:colOff>
      <xdr:row>14</xdr:row>
      <xdr:rowOff>114300</xdr:rowOff>
    </xdr:from>
    <xdr:to>
      <xdr:col>14</xdr:col>
      <xdr:colOff>622300</xdr:colOff>
      <xdr:row>48</xdr:row>
      <xdr:rowOff>101600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685800</xdr:colOff>
      <xdr:row>21</xdr:row>
      <xdr:rowOff>133350</xdr:rowOff>
    </xdr:from>
    <xdr:to>
      <xdr:col>17</xdr:col>
      <xdr:colOff>558800</xdr:colOff>
      <xdr:row>54</xdr:row>
      <xdr:rowOff>152400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165100</xdr:colOff>
      <xdr:row>17</xdr:row>
      <xdr:rowOff>50800</xdr:rowOff>
    </xdr:from>
    <xdr:to>
      <xdr:col>20</xdr:col>
      <xdr:colOff>800100</xdr:colOff>
      <xdr:row>58</xdr:row>
      <xdr:rowOff>88900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876300</xdr:colOff>
      <xdr:row>42</xdr:row>
      <xdr:rowOff>25400</xdr:rowOff>
    </xdr:from>
    <xdr:to>
      <xdr:col>16</xdr:col>
      <xdr:colOff>723900</xdr:colOff>
      <xdr:row>52</xdr:row>
      <xdr:rowOff>101600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787400</xdr:colOff>
      <xdr:row>42</xdr:row>
      <xdr:rowOff>139700</xdr:rowOff>
    </xdr:from>
    <xdr:to>
      <xdr:col>19</xdr:col>
      <xdr:colOff>127000</xdr:colOff>
      <xdr:row>57</xdr:row>
      <xdr:rowOff>63500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609600</xdr:colOff>
      <xdr:row>42</xdr:row>
      <xdr:rowOff>12700</xdr:rowOff>
    </xdr:from>
    <xdr:to>
      <xdr:col>16</xdr:col>
      <xdr:colOff>139700</xdr:colOff>
      <xdr:row>62</xdr:row>
      <xdr:rowOff>25400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673100</xdr:colOff>
      <xdr:row>41</xdr:row>
      <xdr:rowOff>127000</xdr:rowOff>
    </xdr:from>
    <xdr:to>
      <xdr:col>15</xdr:col>
      <xdr:colOff>508000</xdr:colOff>
      <xdr:row>57</xdr:row>
      <xdr:rowOff>63500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177800</xdr:colOff>
      <xdr:row>42</xdr:row>
      <xdr:rowOff>25400</xdr:rowOff>
    </xdr:from>
    <xdr:to>
      <xdr:col>15</xdr:col>
      <xdr:colOff>215900</xdr:colOff>
      <xdr:row>60</xdr:row>
      <xdr:rowOff>88900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292100</xdr:colOff>
      <xdr:row>32</xdr:row>
      <xdr:rowOff>152400</xdr:rowOff>
    </xdr:from>
    <xdr:to>
      <xdr:col>35</xdr:col>
      <xdr:colOff>419100</xdr:colOff>
      <xdr:row>70</xdr:row>
      <xdr:rowOff>50800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762000</xdr:colOff>
      <xdr:row>37</xdr:row>
      <xdr:rowOff>139700</xdr:rowOff>
    </xdr:from>
    <xdr:to>
      <xdr:col>21</xdr:col>
      <xdr:colOff>215900</xdr:colOff>
      <xdr:row>50</xdr:row>
      <xdr:rowOff>177800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40</xdr:row>
      <xdr:rowOff>76200</xdr:rowOff>
    </xdr:from>
    <xdr:to>
      <xdr:col>10</xdr:col>
      <xdr:colOff>114300</xdr:colOff>
      <xdr:row>55</xdr:row>
      <xdr:rowOff>177800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711200</xdr:colOff>
      <xdr:row>42</xdr:row>
      <xdr:rowOff>76200</xdr:rowOff>
    </xdr:from>
    <xdr:to>
      <xdr:col>10</xdr:col>
      <xdr:colOff>1079500</xdr:colOff>
      <xdr:row>61</xdr:row>
      <xdr:rowOff>152400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584200</xdr:colOff>
      <xdr:row>42</xdr:row>
      <xdr:rowOff>0</xdr:rowOff>
    </xdr:from>
    <xdr:to>
      <xdr:col>18</xdr:col>
      <xdr:colOff>469900</xdr:colOff>
      <xdr:row>56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3.xml"/></Relationships>
</file>

<file path=xl/pivotCache/_rels/pivotCacheDefinition1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4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jörn van Stigt" refreshedDate="43573.705646759263" createdVersion="4" refreshedVersion="4" minRefreshableVersion="3" recordCount="35">
  <cacheSource type="worksheet">
    <worksheetSource name="Tabelle3"/>
  </cacheSource>
  <cacheFields count="8">
    <cacheField name="Datum" numFmtId="14">
      <sharedItems containsSemiMixedTypes="0" containsNonDate="0" containsDate="1" containsString="0" minDate="2019-01-01T00:00:00" maxDate="2019-02-06T00:00:00" count="36">
        <d v="2019-01-01T00:00:00"/>
        <d v="2019-01-02T00:00:00"/>
        <d v="2019-01-03T00:00:00"/>
        <d v="2019-01-04T00:00:00"/>
        <d v="2019-01-05T00:00:00"/>
        <d v="2019-01-06T00:00:00"/>
        <d v="2019-01-07T00:00:00"/>
        <d v="2019-01-08T00:00:00"/>
        <d v="2019-01-09T00:00:00"/>
        <d v="2019-01-10T00:00:00"/>
        <d v="2019-01-11T00:00:00"/>
        <d v="2019-01-12T00:00:00"/>
        <d v="2019-01-13T00:00:00"/>
        <d v="2019-01-14T00:00:00"/>
        <d v="2019-01-15T00:00:00"/>
        <d v="2019-01-16T00:00:00"/>
        <d v="2019-01-17T00:00:00"/>
        <d v="2019-01-18T00:00:00"/>
        <d v="2019-01-19T00:00:00"/>
        <d v="2019-01-20T00:00:00"/>
        <d v="2019-01-21T00:00:00"/>
        <d v="2019-01-22T00:00:00"/>
        <d v="2019-01-23T00:00:00"/>
        <d v="2019-01-24T00:00:00"/>
        <d v="2019-01-25T00:00:00"/>
        <d v="2019-01-26T00:00:00"/>
        <d v="2019-01-27T00:00:00"/>
        <d v="2019-01-28T00:00:00"/>
        <d v="2019-01-29T00:00:00"/>
        <d v="2019-01-30T00:00:00"/>
        <d v="2019-01-31T00:00:00"/>
        <d v="2019-02-01T00:00:00"/>
        <d v="2019-02-02T00:00:00"/>
        <d v="2019-02-03T00:00:00"/>
        <d v="2019-02-04T00:00:00"/>
        <d v="2019-02-05T00:00:00" u="1"/>
      </sharedItems>
    </cacheField>
    <cacheField name="Spieler" numFmtId="1">
      <sharedItems containsSemiMixedTypes="0" containsString="0" containsNumber="1" containsInteger="1" minValue="1" maxValue="1" count="1">
        <n v="1"/>
      </sharedItems>
    </cacheField>
    <cacheField name="Dauer" numFmtId="0">
      <sharedItems containsString="0" containsBlank="1" containsNumber="1" containsInteger="1" minValue="45" maxValue="120"/>
    </cacheField>
    <cacheField name="Intensität" numFmtId="0">
      <sharedItems containsString="0" containsBlank="1" containsNumber="1" containsInteger="1" minValue="4" maxValue="9"/>
    </cacheField>
    <cacheField name="Belastung" numFmtId="0">
      <sharedItems containsSemiMixedTypes="0" containsString="0" containsNumber="1" containsInteger="1" minValue="0" maxValue="960"/>
    </cacheField>
    <cacheField name="muskulärer Zustand" numFmtId="0">
      <sharedItems containsString="0" containsBlank="1" containsNumber="1" containsInteger="1" minValue="3" maxValue="7"/>
    </cacheField>
    <cacheField name="Schlaf" numFmtId="0">
      <sharedItems containsString="0" containsBlank="1" containsNumber="1" containsInteger="1" minValue="1" maxValue="4"/>
    </cacheField>
    <cacheField name="Stimmung" numFmtId="0">
      <sharedItems containsString="0" containsBlank="1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Björn van Stigt" refreshedDate="43573.705662152781" createdVersion="4" refreshedVersion="4" minRefreshableVersion="3" recordCount="35">
  <cacheSource type="worksheet">
    <worksheetSource name="Tabelle13"/>
  </cacheSource>
  <cacheFields count="8">
    <cacheField name="Datum" numFmtId="14">
      <sharedItems containsSemiMixedTypes="0" containsNonDate="0" containsDate="1" containsString="0" minDate="2019-01-01T00:00:00" maxDate="2019-02-05T00:00:00" count="35">
        <d v="2019-01-01T00:00:00"/>
        <d v="2019-01-02T00:00:00"/>
        <d v="2019-01-03T00:00:00"/>
        <d v="2019-01-04T00:00:00"/>
        <d v="2019-01-05T00:00:00"/>
        <d v="2019-01-06T00:00:00"/>
        <d v="2019-01-07T00:00:00"/>
        <d v="2019-01-08T00:00:00"/>
        <d v="2019-01-09T00:00:00"/>
        <d v="2019-01-10T00:00:00"/>
        <d v="2019-01-11T00:00:00"/>
        <d v="2019-01-12T00:00:00"/>
        <d v="2019-01-13T00:00:00"/>
        <d v="2019-01-14T00:00:00"/>
        <d v="2019-01-15T00:00:00"/>
        <d v="2019-01-16T00:00:00"/>
        <d v="2019-01-17T00:00:00"/>
        <d v="2019-01-18T00:00:00"/>
        <d v="2019-01-19T00:00:00"/>
        <d v="2019-01-20T00:00:00"/>
        <d v="2019-01-21T00:00:00"/>
        <d v="2019-01-22T00:00:00"/>
        <d v="2019-01-23T00:00:00"/>
        <d v="2019-01-24T00:00:00"/>
        <d v="2019-01-25T00:00:00"/>
        <d v="2019-01-26T00:00:00"/>
        <d v="2019-01-27T00:00:00"/>
        <d v="2019-01-28T00:00:00"/>
        <d v="2019-01-29T00:00:00"/>
        <d v="2019-01-30T00:00:00"/>
        <d v="2019-01-31T00:00:00"/>
        <d v="2019-02-01T00:00:00"/>
        <d v="2019-02-02T00:00:00"/>
        <d v="2019-02-03T00:00:00"/>
        <d v="2019-02-04T00:00:00"/>
      </sharedItems>
    </cacheField>
    <cacheField name="Spieler" numFmtId="1">
      <sharedItems containsSemiMixedTypes="0" containsString="0" containsNumber="1" containsInteger="1" minValue="1" maxValue="1" count="1">
        <n v="1"/>
      </sharedItems>
    </cacheField>
    <cacheField name="Dauer" numFmtId="0">
      <sharedItems containsString="0" containsBlank="1" containsNumber="1" containsInteger="1" minValue="45" maxValue="120"/>
    </cacheField>
    <cacheField name="Intensität" numFmtId="0">
      <sharedItems containsString="0" containsBlank="1" containsNumber="1" containsInteger="1" minValue="4" maxValue="8"/>
    </cacheField>
    <cacheField name="Belastung" numFmtId="0">
      <sharedItems containsSemiMixedTypes="0" containsString="0" containsNumber="1" containsInteger="1" minValue="0" maxValue="960"/>
    </cacheField>
    <cacheField name="muskulärer Zustand" numFmtId="0">
      <sharedItems containsString="0" containsBlank="1" containsNumber="1" containsInteger="1" minValue="3" maxValue="7"/>
    </cacheField>
    <cacheField name="Schlaf" numFmtId="0">
      <sharedItems containsString="0" containsBlank="1" containsNumber="1" containsInteger="1" minValue="1" maxValue="4"/>
    </cacheField>
    <cacheField name="Stimmung" numFmtId="0">
      <sharedItems containsString="0" containsBlank="1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Björn van Stigt" refreshedDate="43573.705663541667" createdVersion="4" refreshedVersion="4" minRefreshableVersion="3" recordCount="35">
  <cacheSource type="worksheet">
    <worksheetSource name="Tabelle14"/>
  </cacheSource>
  <cacheFields count="8">
    <cacheField name="Datum" numFmtId="14">
      <sharedItems containsSemiMixedTypes="0" containsNonDate="0" containsDate="1" containsString="0" minDate="2019-01-01T00:00:00" maxDate="2019-02-05T00:00:00" count="35">
        <d v="2019-01-01T00:00:00"/>
        <d v="2019-01-02T00:00:00"/>
        <d v="2019-01-03T00:00:00"/>
        <d v="2019-01-04T00:00:00"/>
        <d v="2019-01-05T00:00:00"/>
        <d v="2019-01-06T00:00:00"/>
        <d v="2019-01-07T00:00:00"/>
        <d v="2019-01-08T00:00:00"/>
        <d v="2019-01-09T00:00:00"/>
        <d v="2019-01-10T00:00:00"/>
        <d v="2019-01-11T00:00:00"/>
        <d v="2019-01-12T00:00:00"/>
        <d v="2019-01-13T00:00:00"/>
        <d v="2019-01-14T00:00:00"/>
        <d v="2019-01-15T00:00:00"/>
        <d v="2019-01-16T00:00:00"/>
        <d v="2019-01-17T00:00:00"/>
        <d v="2019-01-18T00:00:00"/>
        <d v="2019-01-19T00:00:00"/>
        <d v="2019-01-20T00:00:00"/>
        <d v="2019-01-21T00:00:00"/>
        <d v="2019-01-22T00:00:00"/>
        <d v="2019-01-23T00:00:00"/>
        <d v="2019-01-24T00:00:00"/>
        <d v="2019-01-25T00:00:00"/>
        <d v="2019-01-26T00:00:00"/>
        <d v="2019-01-27T00:00:00"/>
        <d v="2019-01-28T00:00:00"/>
        <d v="2019-01-29T00:00:00"/>
        <d v="2019-01-30T00:00:00"/>
        <d v="2019-01-31T00:00:00"/>
        <d v="2019-02-01T00:00:00"/>
        <d v="2019-02-02T00:00:00"/>
        <d v="2019-02-03T00:00:00"/>
        <d v="2019-02-04T00:00:00"/>
      </sharedItems>
    </cacheField>
    <cacheField name="Spieler" numFmtId="1">
      <sharedItems containsSemiMixedTypes="0" containsString="0" containsNumber="1" containsInteger="1" minValue="1" maxValue="1" count="1">
        <n v="1"/>
      </sharedItems>
    </cacheField>
    <cacheField name="Dauer" numFmtId="0">
      <sharedItems containsString="0" containsBlank="1" containsNumber="1" containsInteger="1" minValue="45" maxValue="120"/>
    </cacheField>
    <cacheField name="Intensität" numFmtId="0">
      <sharedItems containsString="0" containsBlank="1" containsNumber="1" containsInteger="1" minValue="4" maxValue="8"/>
    </cacheField>
    <cacheField name="Belastung" numFmtId="0">
      <sharedItems containsSemiMixedTypes="0" containsString="0" containsNumber="1" containsInteger="1" minValue="0" maxValue="960"/>
    </cacheField>
    <cacheField name="muskulärer Zustand" numFmtId="0">
      <sharedItems containsString="0" containsBlank="1" containsNumber="1" containsInteger="1" minValue="3" maxValue="7"/>
    </cacheField>
    <cacheField name="Schlaf" numFmtId="0">
      <sharedItems containsString="0" containsBlank="1" containsNumber="1" containsInteger="1" minValue="1" maxValue="4"/>
    </cacheField>
    <cacheField name="Stimmung" numFmtId="0">
      <sharedItems containsString="0" containsBlank="1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Björn van Stigt" refreshedDate="43573.705664930552" createdVersion="4" refreshedVersion="4" minRefreshableVersion="3" recordCount="35">
  <cacheSource type="worksheet">
    <worksheetSource name="Tabelle15"/>
  </cacheSource>
  <cacheFields count="8">
    <cacheField name="Datum" numFmtId="14">
      <sharedItems containsSemiMixedTypes="0" containsNonDate="0" containsDate="1" containsString="0" minDate="2019-01-01T00:00:00" maxDate="2019-02-05T00:00:00" count="35">
        <d v="2019-01-01T00:00:00"/>
        <d v="2019-01-02T00:00:00"/>
        <d v="2019-01-03T00:00:00"/>
        <d v="2019-01-04T00:00:00"/>
        <d v="2019-01-05T00:00:00"/>
        <d v="2019-01-06T00:00:00"/>
        <d v="2019-01-07T00:00:00"/>
        <d v="2019-01-08T00:00:00"/>
        <d v="2019-01-09T00:00:00"/>
        <d v="2019-01-10T00:00:00"/>
        <d v="2019-01-11T00:00:00"/>
        <d v="2019-01-12T00:00:00"/>
        <d v="2019-01-13T00:00:00"/>
        <d v="2019-01-14T00:00:00"/>
        <d v="2019-01-15T00:00:00"/>
        <d v="2019-01-16T00:00:00"/>
        <d v="2019-01-17T00:00:00"/>
        <d v="2019-01-18T00:00:00"/>
        <d v="2019-01-19T00:00:00"/>
        <d v="2019-01-20T00:00:00"/>
        <d v="2019-01-21T00:00:00"/>
        <d v="2019-01-22T00:00:00"/>
        <d v="2019-01-23T00:00:00"/>
        <d v="2019-01-24T00:00:00"/>
        <d v="2019-01-25T00:00:00"/>
        <d v="2019-01-26T00:00:00"/>
        <d v="2019-01-27T00:00:00"/>
        <d v="2019-01-28T00:00:00"/>
        <d v="2019-01-29T00:00:00"/>
        <d v="2019-01-30T00:00:00"/>
        <d v="2019-01-31T00:00:00"/>
        <d v="2019-02-01T00:00:00"/>
        <d v="2019-02-02T00:00:00"/>
        <d v="2019-02-03T00:00:00"/>
        <d v="2019-02-04T00:00:00"/>
      </sharedItems>
    </cacheField>
    <cacheField name="Spieler" numFmtId="1">
      <sharedItems containsSemiMixedTypes="0" containsString="0" containsNumber="1" containsInteger="1" minValue="1" maxValue="1" count="1">
        <n v="1"/>
      </sharedItems>
    </cacheField>
    <cacheField name="Dauer" numFmtId="0">
      <sharedItems containsString="0" containsBlank="1" containsNumber="1" containsInteger="1" minValue="45" maxValue="120"/>
    </cacheField>
    <cacheField name="Intensität" numFmtId="0">
      <sharedItems containsString="0" containsBlank="1" containsNumber="1" containsInteger="1" minValue="4" maxValue="8"/>
    </cacheField>
    <cacheField name="Belastung" numFmtId="0">
      <sharedItems containsSemiMixedTypes="0" containsString="0" containsNumber="1" containsInteger="1" minValue="0" maxValue="960"/>
    </cacheField>
    <cacheField name="muskulärer Zustand" numFmtId="0">
      <sharedItems containsString="0" containsBlank="1" containsNumber="1" containsInteger="1" minValue="3" maxValue="7"/>
    </cacheField>
    <cacheField name="Schlaf" numFmtId="0">
      <sharedItems containsString="0" containsBlank="1" containsNumber="1" containsInteger="1" minValue="1" maxValue="4"/>
    </cacheField>
    <cacheField name="Stimmung" numFmtId="0">
      <sharedItems containsString="0" containsBlank="1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refreshedBy="Björn van Stigt" refreshedDate="43573.705666319445" createdVersion="4" refreshedVersion="4" minRefreshableVersion="3" recordCount="35">
  <cacheSource type="worksheet">
    <worksheetSource name="Tabelle16"/>
  </cacheSource>
  <cacheFields count="8">
    <cacheField name="Datum" numFmtId="14">
      <sharedItems containsSemiMixedTypes="0" containsNonDate="0" containsDate="1" containsString="0" minDate="2019-01-01T00:00:00" maxDate="2019-02-05T00:00:00" count="35">
        <d v="2019-01-01T00:00:00"/>
        <d v="2019-01-02T00:00:00"/>
        <d v="2019-01-03T00:00:00"/>
        <d v="2019-01-04T00:00:00"/>
        <d v="2019-01-05T00:00:00"/>
        <d v="2019-01-06T00:00:00"/>
        <d v="2019-01-07T00:00:00"/>
        <d v="2019-01-08T00:00:00"/>
        <d v="2019-01-09T00:00:00"/>
        <d v="2019-01-10T00:00:00"/>
        <d v="2019-01-11T00:00:00"/>
        <d v="2019-01-12T00:00:00"/>
        <d v="2019-01-13T00:00:00"/>
        <d v="2019-01-14T00:00:00"/>
        <d v="2019-01-15T00:00:00"/>
        <d v="2019-01-16T00:00:00"/>
        <d v="2019-01-17T00:00:00"/>
        <d v="2019-01-18T00:00:00"/>
        <d v="2019-01-19T00:00:00"/>
        <d v="2019-01-20T00:00:00"/>
        <d v="2019-01-21T00:00:00"/>
        <d v="2019-01-22T00:00:00"/>
        <d v="2019-01-23T00:00:00"/>
        <d v="2019-01-24T00:00:00"/>
        <d v="2019-01-25T00:00:00"/>
        <d v="2019-01-26T00:00:00"/>
        <d v="2019-01-27T00:00:00"/>
        <d v="2019-01-28T00:00:00"/>
        <d v="2019-01-29T00:00:00"/>
        <d v="2019-01-30T00:00:00"/>
        <d v="2019-01-31T00:00:00"/>
        <d v="2019-02-01T00:00:00"/>
        <d v="2019-02-02T00:00:00"/>
        <d v="2019-02-03T00:00:00"/>
        <d v="2019-02-04T00:00:00"/>
      </sharedItems>
    </cacheField>
    <cacheField name="Spieler" numFmtId="1">
      <sharedItems containsSemiMixedTypes="0" containsString="0" containsNumber="1" containsInteger="1" minValue="1" maxValue="1" count="1">
        <n v="1"/>
      </sharedItems>
    </cacheField>
    <cacheField name="Dauer" numFmtId="0">
      <sharedItems containsString="0" containsBlank="1" containsNumber="1" containsInteger="1" minValue="45" maxValue="120"/>
    </cacheField>
    <cacheField name="Intensität" numFmtId="0">
      <sharedItems containsString="0" containsBlank="1" containsNumber="1" containsInteger="1" minValue="4" maxValue="8"/>
    </cacheField>
    <cacheField name="Belastung" numFmtId="0">
      <sharedItems containsSemiMixedTypes="0" containsString="0" containsNumber="1" containsInteger="1" minValue="0" maxValue="960"/>
    </cacheField>
    <cacheField name="muskulärer Zustand" numFmtId="0">
      <sharedItems containsString="0" containsBlank="1" containsNumber="1" containsInteger="1" minValue="3" maxValue="7"/>
    </cacheField>
    <cacheField name="Schlaf" numFmtId="0">
      <sharedItems containsString="0" containsBlank="1" containsNumber="1" containsInteger="1" minValue="1" maxValue="4"/>
    </cacheField>
    <cacheField name="Stimmung" numFmtId="0">
      <sharedItems containsString="0" containsBlank="1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r:id="rId1" refreshedBy="Björn van Stigt" refreshedDate="43573.705667592592" createdVersion="4" refreshedVersion="4" minRefreshableVersion="3" recordCount="35">
  <cacheSource type="worksheet">
    <worksheetSource name="Tabelle17"/>
  </cacheSource>
  <cacheFields count="8">
    <cacheField name="Datum" numFmtId="14">
      <sharedItems containsSemiMixedTypes="0" containsNonDate="0" containsDate="1" containsString="0" minDate="2019-01-01T00:00:00" maxDate="2019-02-05T00:00:00" count="35">
        <d v="2019-01-01T00:00:00"/>
        <d v="2019-01-02T00:00:00"/>
        <d v="2019-01-03T00:00:00"/>
        <d v="2019-01-04T00:00:00"/>
        <d v="2019-01-05T00:00:00"/>
        <d v="2019-01-06T00:00:00"/>
        <d v="2019-01-07T00:00:00"/>
        <d v="2019-01-08T00:00:00"/>
        <d v="2019-01-09T00:00:00"/>
        <d v="2019-01-10T00:00:00"/>
        <d v="2019-01-11T00:00:00"/>
        <d v="2019-01-12T00:00:00"/>
        <d v="2019-01-13T00:00:00"/>
        <d v="2019-01-14T00:00:00"/>
        <d v="2019-01-15T00:00:00"/>
        <d v="2019-01-16T00:00:00"/>
        <d v="2019-01-17T00:00:00"/>
        <d v="2019-01-18T00:00:00"/>
        <d v="2019-01-19T00:00:00"/>
        <d v="2019-01-20T00:00:00"/>
        <d v="2019-01-21T00:00:00"/>
        <d v="2019-01-22T00:00:00"/>
        <d v="2019-01-23T00:00:00"/>
        <d v="2019-01-24T00:00:00"/>
        <d v="2019-01-25T00:00:00"/>
        <d v="2019-01-26T00:00:00"/>
        <d v="2019-01-27T00:00:00"/>
        <d v="2019-01-28T00:00:00"/>
        <d v="2019-01-29T00:00:00"/>
        <d v="2019-01-30T00:00:00"/>
        <d v="2019-01-31T00:00:00"/>
        <d v="2019-02-01T00:00:00"/>
        <d v="2019-02-02T00:00:00"/>
        <d v="2019-02-03T00:00:00"/>
        <d v="2019-02-04T00:00:00"/>
      </sharedItems>
    </cacheField>
    <cacheField name="Spieler" numFmtId="1">
      <sharedItems containsSemiMixedTypes="0" containsString="0" containsNumber="1" containsInteger="1" minValue="1" maxValue="1" count="1">
        <n v="1"/>
      </sharedItems>
    </cacheField>
    <cacheField name="Dauer" numFmtId="0">
      <sharedItems containsString="0" containsBlank="1" containsNumber="1" containsInteger="1" minValue="45" maxValue="120"/>
    </cacheField>
    <cacheField name="Intensität" numFmtId="0">
      <sharedItems containsString="0" containsBlank="1" containsNumber="1" containsInteger="1" minValue="4" maxValue="8"/>
    </cacheField>
    <cacheField name="Belastung" numFmtId="0">
      <sharedItems containsSemiMixedTypes="0" containsString="0" containsNumber="1" containsInteger="1" minValue="0" maxValue="960"/>
    </cacheField>
    <cacheField name="muskulärer Zustand" numFmtId="0">
      <sharedItems containsString="0" containsBlank="1" containsNumber="1" containsInteger="1" minValue="3" maxValue="7"/>
    </cacheField>
    <cacheField name="Schlaf" numFmtId="0">
      <sharedItems containsString="0" containsBlank="1" containsNumber="1" containsInteger="1" minValue="1" maxValue="4"/>
    </cacheField>
    <cacheField name="Stimmung" numFmtId="0">
      <sharedItems containsString="0" containsBlank="1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jörn van Stigt" refreshedDate="43573.705648148149" createdVersion="4" refreshedVersion="4" minRefreshableVersion="3" recordCount="35">
  <cacheSource type="worksheet">
    <worksheetSource name="Tabelle35"/>
  </cacheSource>
  <cacheFields count="8">
    <cacheField name="Datum" numFmtId="14">
      <sharedItems containsSemiMixedTypes="0" containsNonDate="0" containsDate="1" containsString="0" minDate="2019-01-01T00:00:00" maxDate="2019-02-05T00:00:00" count="35">
        <d v="2019-01-01T00:00:00"/>
        <d v="2019-01-02T00:00:00"/>
        <d v="2019-01-03T00:00:00"/>
        <d v="2019-01-04T00:00:00"/>
        <d v="2019-01-05T00:00:00"/>
        <d v="2019-01-06T00:00:00"/>
        <d v="2019-01-07T00:00:00"/>
        <d v="2019-01-08T00:00:00"/>
        <d v="2019-01-09T00:00:00"/>
        <d v="2019-01-10T00:00:00"/>
        <d v="2019-01-11T00:00:00"/>
        <d v="2019-01-12T00:00:00"/>
        <d v="2019-01-13T00:00:00"/>
        <d v="2019-01-14T00:00:00"/>
        <d v="2019-01-15T00:00:00"/>
        <d v="2019-01-16T00:00:00"/>
        <d v="2019-01-17T00:00:00"/>
        <d v="2019-01-18T00:00:00"/>
        <d v="2019-01-19T00:00:00"/>
        <d v="2019-01-20T00:00:00"/>
        <d v="2019-01-21T00:00:00"/>
        <d v="2019-01-22T00:00:00"/>
        <d v="2019-01-23T00:00:00"/>
        <d v="2019-01-24T00:00:00"/>
        <d v="2019-01-25T00:00:00"/>
        <d v="2019-01-26T00:00:00"/>
        <d v="2019-01-27T00:00:00"/>
        <d v="2019-01-28T00:00:00"/>
        <d v="2019-01-29T00:00:00"/>
        <d v="2019-01-30T00:00:00"/>
        <d v="2019-01-31T00:00:00"/>
        <d v="2019-02-01T00:00:00"/>
        <d v="2019-02-02T00:00:00"/>
        <d v="2019-02-03T00:00:00"/>
        <d v="2019-02-04T00:00:00"/>
      </sharedItems>
    </cacheField>
    <cacheField name="Spieler" numFmtId="1">
      <sharedItems containsSemiMixedTypes="0" containsString="0" containsNumber="1" containsInteger="1" minValue="1" maxValue="1" count="1">
        <n v="1"/>
      </sharedItems>
    </cacheField>
    <cacheField name="Dauer" numFmtId="0">
      <sharedItems containsString="0" containsBlank="1" containsNumber="1" containsInteger="1" minValue="45" maxValue="120"/>
    </cacheField>
    <cacheField name="Intensität" numFmtId="0">
      <sharedItems containsString="0" containsBlank="1" containsNumber="1" containsInteger="1" minValue="4" maxValue="9"/>
    </cacheField>
    <cacheField name="Belastung" numFmtId="0">
      <sharedItems containsSemiMixedTypes="0" containsString="0" containsNumber="1" containsInteger="1" minValue="0" maxValue="1080"/>
    </cacheField>
    <cacheField name="muskulärer Zustand" numFmtId="0">
      <sharedItems containsString="0" containsBlank="1" containsNumber="1" containsInteger="1" minValue="3" maxValue="7"/>
    </cacheField>
    <cacheField name="Schlaf" numFmtId="0">
      <sharedItems containsString="0" containsBlank="1" containsNumber="1" containsInteger="1" minValue="1" maxValue="4"/>
    </cacheField>
    <cacheField name="Stimmung" numFmtId="0">
      <sharedItems containsString="0" containsBlank="1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Björn van Stigt" refreshedDate="43573.705652546298" createdVersion="4" refreshedVersion="4" minRefreshableVersion="3" recordCount="35">
  <cacheSource type="worksheet">
    <worksheetSource name="Tabelle356"/>
  </cacheSource>
  <cacheFields count="8">
    <cacheField name="Datum" numFmtId="14">
      <sharedItems containsSemiMixedTypes="0" containsNonDate="0" containsDate="1" containsString="0" minDate="2019-01-01T00:00:00" maxDate="2019-02-05T00:00:00" count="35">
        <d v="2019-01-01T00:00:00"/>
        <d v="2019-01-02T00:00:00"/>
        <d v="2019-01-03T00:00:00"/>
        <d v="2019-01-04T00:00:00"/>
        <d v="2019-01-05T00:00:00"/>
        <d v="2019-01-06T00:00:00"/>
        <d v="2019-01-07T00:00:00"/>
        <d v="2019-01-08T00:00:00"/>
        <d v="2019-01-09T00:00:00"/>
        <d v="2019-01-10T00:00:00"/>
        <d v="2019-01-11T00:00:00"/>
        <d v="2019-01-12T00:00:00"/>
        <d v="2019-01-13T00:00:00"/>
        <d v="2019-01-14T00:00:00"/>
        <d v="2019-01-15T00:00:00"/>
        <d v="2019-01-16T00:00:00"/>
        <d v="2019-01-17T00:00:00"/>
        <d v="2019-01-18T00:00:00"/>
        <d v="2019-01-19T00:00:00"/>
        <d v="2019-01-20T00:00:00"/>
        <d v="2019-01-21T00:00:00"/>
        <d v="2019-01-22T00:00:00"/>
        <d v="2019-01-23T00:00:00"/>
        <d v="2019-01-24T00:00:00"/>
        <d v="2019-01-25T00:00:00"/>
        <d v="2019-01-26T00:00:00"/>
        <d v="2019-01-27T00:00:00"/>
        <d v="2019-01-28T00:00:00"/>
        <d v="2019-01-29T00:00:00"/>
        <d v="2019-01-30T00:00:00"/>
        <d v="2019-01-31T00:00:00"/>
        <d v="2019-02-01T00:00:00"/>
        <d v="2019-02-02T00:00:00"/>
        <d v="2019-02-03T00:00:00"/>
        <d v="2019-02-04T00:00:00"/>
      </sharedItems>
    </cacheField>
    <cacheField name="Spieler" numFmtId="1">
      <sharedItems containsSemiMixedTypes="0" containsString="0" containsNumber="1" containsInteger="1" minValue="1" maxValue="1" count="1">
        <n v="1"/>
      </sharedItems>
    </cacheField>
    <cacheField name="Dauer" numFmtId="0">
      <sharedItems containsString="0" containsBlank="1" containsNumber="1" containsInteger="1" minValue="45" maxValue="120"/>
    </cacheField>
    <cacheField name="Intensität" numFmtId="0">
      <sharedItems containsString="0" containsBlank="1" containsNumber="1" containsInteger="1" minValue="4" maxValue="9"/>
    </cacheField>
    <cacheField name="Belastung" numFmtId="0">
      <sharedItems containsSemiMixedTypes="0" containsString="0" containsNumber="1" containsInteger="1" minValue="0" maxValue="1080"/>
    </cacheField>
    <cacheField name="muskulärer Zustand" numFmtId="0">
      <sharedItems containsString="0" containsBlank="1" containsNumber="1" containsInteger="1" minValue="3" maxValue="7"/>
    </cacheField>
    <cacheField name="Schlaf" numFmtId="0">
      <sharedItems containsString="0" containsBlank="1" containsNumber="1" containsInteger="1" minValue="1" maxValue="4"/>
    </cacheField>
    <cacheField name="Stimmung" numFmtId="0">
      <sharedItems containsString="0" containsBlank="1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Björn van Stigt" refreshedDate="43573.705654050929" createdVersion="4" refreshedVersion="4" minRefreshableVersion="3" recordCount="35">
  <cacheSource type="worksheet">
    <worksheetSource name="Tabelle6"/>
  </cacheSource>
  <cacheFields count="8">
    <cacheField name="Datum" numFmtId="14">
      <sharedItems containsSemiMixedTypes="0" containsNonDate="0" containsDate="1" containsString="0" minDate="2019-01-01T00:00:00" maxDate="2019-02-05T00:00:00" count="35">
        <d v="2019-01-01T00:00:00"/>
        <d v="2019-01-02T00:00:00"/>
        <d v="2019-01-03T00:00:00"/>
        <d v="2019-01-04T00:00:00"/>
        <d v="2019-01-05T00:00:00"/>
        <d v="2019-01-06T00:00:00"/>
        <d v="2019-01-07T00:00:00"/>
        <d v="2019-01-08T00:00:00"/>
        <d v="2019-01-09T00:00:00"/>
        <d v="2019-01-10T00:00:00"/>
        <d v="2019-01-11T00:00:00"/>
        <d v="2019-01-12T00:00:00"/>
        <d v="2019-01-13T00:00:00"/>
        <d v="2019-01-14T00:00:00"/>
        <d v="2019-01-15T00:00:00"/>
        <d v="2019-01-16T00:00:00"/>
        <d v="2019-01-17T00:00:00"/>
        <d v="2019-01-18T00:00:00"/>
        <d v="2019-01-19T00:00:00"/>
        <d v="2019-01-20T00:00:00"/>
        <d v="2019-01-21T00:00:00"/>
        <d v="2019-01-22T00:00:00"/>
        <d v="2019-01-23T00:00:00"/>
        <d v="2019-01-24T00:00:00"/>
        <d v="2019-01-25T00:00:00"/>
        <d v="2019-01-26T00:00:00"/>
        <d v="2019-01-27T00:00:00"/>
        <d v="2019-01-28T00:00:00"/>
        <d v="2019-01-29T00:00:00"/>
        <d v="2019-01-30T00:00:00"/>
        <d v="2019-01-31T00:00:00"/>
        <d v="2019-02-01T00:00:00"/>
        <d v="2019-02-02T00:00:00"/>
        <d v="2019-02-03T00:00:00"/>
        <d v="2019-02-04T00:00:00"/>
      </sharedItems>
    </cacheField>
    <cacheField name="Spieler" numFmtId="1">
      <sharedItems containsSemiMixedTypes="0" containsString="0" containsNumber="1" containsInteger="1" minValue="1" maxValue="1" count="1">
        <n v="1"/>
      </sharedItems>
    </cacheField>
    <cacheField name="Dauer" numFmtId="0">
      <sharedItems containsString="0" containsBlank="1" containsNumber="1" containsInteger="1" minValue="45" maxValue="120"/>
    </cacheField>
    <cacheField name="Intensität" numFmtId="0">
      <sharedItems containsString="0" containsBlank="1" containsNumber="1" containsInteger="1" minValue="4" maxValue="9"/>
    </cacheField>
    <cacheField name="Belastung" numFmtId="0">
      <sharedItems containsSemiMixedTypes="0" containsString="0" containsNumber="1" containsInteger="1" minValue="0" maxValue="960"/>
    </cacheField>
    <cacheField name="muskulärer Zustand" numFmtId="0">
      <sharedItems containsString="0" containsBlank="1" containsNumber="1" containsInteger="1" minValue="3" maxValue="7"/>
    </cacheField>
    <cacheField name="Schlaf" numFmtId="0">
      <sharedItems containsString="0" containsBlank="1" containsNumber="1" containsInteger="1" minValue="1" maxValue="4"/>
    </cacheField>
    <cacheField name="Stimmung" numFmtId="0">
      <sharedItems containsString="0" containsBlank="1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Björn van Stigt" refreshedDate="43573.705655439815" createdVersion="4" refreshedVersion="4" minRefreshableVersion="3" recordCount="35">
  <cacheSource type="worksheet">
    <worksheetSource name="Tabelle7"/>
  </cacheSource>
  <cacheFields count="8">
    <cacheField name="Datum" numFmtId="14">
      <sharedItems containsSemiMixedTypes="0" containsNonDate="0" containsDate="1" containsString="0" minDate="2019-01-01T00:00:00" maxDate="2019-02-05T00:00:00" count="35">
        <d v="2019-01-01T00:00:00"/>
        <d v="2019-01-02T00:00:00"/>
        <d v="2019-01-03T00:00:00"/>
        <d v="2019-01-04T00:00:00"/>
        <d v="2019-01-05T00:00:00"/>
        <d v="2019-01-06T00:00:00"/>
        <d v="2019-01-07T00:00:00"/>
        <d v="2019-01-08T00:00:00"/>
        <d v="2019-01-09T00:00:00"/>
        <d v="2019-01-10T00:00:00"/>
        <d v="2019-01-11T00:00:00"/>
        <d v="2019-01-12T00:00:00"/>
        <d v="2019-01-13T00:00:00"/>
        <d v="2019-01-14T00:00:00"/>
        <d v="2019-01-15T00:00:00"/>
        <d v="2019-01-16T00:00:00"/>
        <d v="2019-01-17T00:00:00"/>
        <d v="2019-01-18T00:00:00"/>
        <d v="2019-01-19T00:00:00"/>
        <d v="2019-01-20T00:00:00"/>
        <d v="2019-01-21T00:00:00"/>
        <d v="2019-01-22T00:00:00"/>
        <d v="2019-01-23T00:00:00"/>
        <d v="2019-01-24T00:00:00"/>
        <d v="2019-01-25T00:00:00"/>
        <d v="2019-01-26T00:00:00"/>
        <d v="2019-01-27T00:00:00"/>
        <d v="2019-01-28T00:00:00"/>
        <d v="2019-01-29T00:00:00"/>
        <d v="2019-01-30T00:00:00"/>
        <d v="2019-01-31T00:00:00"/>
        <d v="2019-02-01T00:00:00"/>
        <d v="2019-02-02T00:00:00"/>
        <d v="2019-02-03T00:00:00"/>
        <d v="2019-02-04T00:00:00"/>
      </sharedItems>
    </cacheField>
    <cacheField name="Spieler" numFmtId="1">
      <sharedItems containsSemiMixedTypes="0" containsString="0" containsNumber="1" containsInteger="1" minValue="1" maxValue="1" count="1">
        <n v="1"/>
      </sharedItems>
    </cacheField>
    <cacheField name="Dauer" numFmtId="0">
      <sharedItems containsString="0" containsBlank="1" containsNumber="1" containsInteger="1" minValue="45" maxValue="120"/>
    </cacheField>
    <cacheField name="Intensität" numFmtId="0">
      <sharedItems containsString="0" containsBlank="1" containsNumber="1" containsInteger="1" minValue="4" maxValue="8"/>
    </cacheField>
    <cacheField name="Belastung" numFmtId="0">
      <sharedItems containsSemiMixedTypes="0" containsString="0" containsNumber="1" containsInteger="1" minValue="0" maxValue="960"/>
    </cacheField>
    <cacheField name="muskulärer Zustand" numFmtId="0">
      <sharedItems containsString="0" containsBlank="1" containsNumber="1" containsInteger="1" minValue="3" maxValue="7"/>
    </cacheField>
    <cacheField name="Schlaf" numFmtId="0">
      <sharedItems containsString="0" containsBlank="1" containsNumber="1" containsInteger="1" minValue="1" maxValue="4"/>
    </cacheField>
    <cacheField name="Stimmung" numFmtId="0">
      <sharedItems containsString="0" containsBlank="1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Björn van Stigt" refreshedDate="43573.705656828701" createdVersion="4" refreshedVersion="4" minRefreshableVersion="3" recordCount="35">
  <cacheSource type="worksheet">
    <worksheetSource name="Tabelle8"/>
  </cacheSource>
  <cacheFields count="8">
    <cacheField name="Datum" numFmtId="14">
      <sharedItems containsSemiMixedTypes="0" containsNonDate="0" containsDate="1" containsString="0" minDate="2019-01-01T00:00:00" maxDate="2019-02-05T00:00:00" count="35">
        <d v="2019-01-01T00:00:00"/>
        <d v="2019-01-02T00:00:00"/>
        <d v="2019-01-03T00:00:00"/>
        <d v="2019-01-04T00:00:00"/>
        <d v="2019-01-05T00:00:00"/>
        <d v="2019-01-06T00:00:00"/>
        <d v="2019-01-07T00:00:00"/>
        <d v="2019-01-08T00:00:00"/>
        <d v="2019-01-09T00:00:00"/>
        <d v="2019-01-10T00:00:00"/>
        <d v="2019-01-11T00:00:00"/>
        <d v="2019-01-12T00:00:00"/>
        <d v="2019-01-13T00:00:00"/>
        <d v="2019-01-14T00:00:00"/>
        <d v="2019-01-15T00:00:00"/>
        <d v="2019-01-16T00:00:00"/>
        <d v="2019-01-17T00:00:00"/>
        <d v="2019-01-18T00:00:00"/>
        <d v="2019-01-19T00:00:00"/>
        <d v="2019-01-20T00:00:00"/>
        <d v="2019-01-21T00:00:00"/>
        <d v="2019-01-22T00:00:00"/>
        <d v="2019-01-23T00:00:00"/>
        <d v="2019-01-24T00:00:00"/>
        <d v="2019-01-25T00:00:00"/>
        <d v="2019-01-26T00:00:00"/>
        <d v="2019-01-27T00:00:00"/>
        <d v="2019-01-28T00:00:00"/>
        <d v="2019-01-29T00:00:00"/>
        <d v="2019-01-30T00:00:00"/>
        <d v="2019-01-31T00:00:00"/>
        <d v="2019-02-01T00:00:00"/>
        <d v="2019-02-02T00:00:00"/>
        <d v="2019-02-03T00:00:00"/>
        <d v="2019-02-04T00:00:00"/>
      </sharedItems>
    </cacheField>
    <cacheField name="Spieler" numFmtId="1">
      <sharedItems containsSemiMixedTypes="0" containsString="0" containsNumber="1" containsInteger="1" minValue="1" maxValue="1" count="1">
        <n v="1"/>
      </sharedItems>
    </cacheField>
    <cacheField name="Dauer" numFmtId="0">
      <sharedItems containsString="0" containsBlank="1" containsNumber="1" containsInteger="1" minValue="45" maxValue="120"/>
    </cacheField>
    <cacheField name="Intensität" numFmtId="0">
      <sharedItems containsString="0" containsBlank="1" containsNumber="1" containsInteger="1" minValue="4" maxValue="8"/>
    </cacheField>
    <cacheField name="Belastung" numFmtId="0">
      <sharedItems containsSemiMixedTypes="0" containsString="0" containsNumber="1" containsInteger="1" minValue="0" maxValue="960"/>
    </cacheField>
    <cacheField name="muskulärer Zustand" numFmtId="0">
      <sharedItems containsString="0" containsBlank="1" containsNumber="1" containsInteger="1" minValue="3" maxValue="7"/>
    </cacheField>
    <cacheField name="Schlaf" numFmtId="0">
      <sharedItems containsString="0" containsBlank="1" containsNumber="1" containsInteger="1" minValue="1" maxValue="4"/>
    </cacheField>
    <cacheField name="Stimmung" numFmtId="0">
      <sharedItems containsString="0" containsBlank="1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Björn van Stigt" refreshedDate="43573.705658217594" createdVersion="4" refreshedVersion="4" minRefreshableVersion="3" recordCount="35">
  <cacheSource type="worksheet">
    <worksheetSource name="Tabelle9"/>
  </cacheSource>
  <cacheFields count="8">
    <cacheField name="Datum" numFmtId="14">
      <sharedItems containsSemiMixedTypes="0" containsNonDate="0" containsDate="1" containsString="0" minDate="2019-01-01T00:00:00" maxDate="2019-02-05T00:00:00" count="35">
        <d v="2019-01-01T00:00:00"/>
        <d v="2019-01-02T00:00:00"/>
        <d v="2019-01-03T00:00:00"/>
        <d v="2019-01-04T00:00:00"/>
        <d v="2019-01-05T00:00:00"/>
        <d v="2019-01-06T00:00:00"/>
        <d v="2019-01-07T00:00:00"/>
        <d v="2019-01-08T00:00:00"/>
        <d v="2019-01-09T00:00:00"/>
        <d v="2019-01-10T00:00:00"/>
        <d v="2019-01-11T00:00:00"/>
        <d v="2019-01-12T00:00:00"/>
        <d v="2019-01-13T00:00:00"/>
        <d v="2019-01-14T00:00:00"/>
        <d v="2019-01-15T00:00:00"/>
        <d v="2019-01-16T00:00:00"/>
        <d v="2019-01-17T00:00:00"/>
        <d v="2019-01-18T00:00:00"/>
        <d v="2019-01-19T00:00:00"/>
        <d v="2019-01-20T00:00:00"/>
        <d v="2019-01-21T00:00:00"/>
        <d v="2019-01-22T00:00:00"/>
        <d v="2019-01-23T00:00:00"/>
        <d v="2019-01-24T00:00:00"/>
        <d v="2019-01-25T00:00:00"/>
        <d v="2019-01-26T00:00:00"/>
        <d v="2019-01-27T00:00:00"/>
        <d v="2019-01-28T00:00:00"/>
        <d v="2019-01-29T00:00:00"/>
        <d v="2019-01-30T00:00:00"/>
        <d v="2019-01-31T00:00:00"/>
        <d v="2019-02-01T00:00:00"/>
        <d v="2019-02-02T00:00:00"/>
        <d v="2019-02-03T00:00:00"/>
        <d v="2019-02-04T00:00:00"/>
      </sharedItems>
    </cacheField>
    <cacheField name="Spieler" numFmtId="1">
      <sharedItems containsSemiMixedTypes="0" containsString="0" containsNumber="1" containsInteger="1" minValue="1" maxValue="1" count="1">
        <n v="1"/>
      </sharedItems>
    </cacheField>
    <cacheField name="Dauer" numFmtId="0">
      <sharedItems containsString="0" containsBlank="1" containsNumber="1" containsInteger="1" minValue="45" maxValue="120"/>
    </cacheField>
    <cacheField name="Intensität" numFmtId="0">
      <sharedItems containsString="0" containsBlank="1" containsNumber="1" containsInteger="1" minValue="4" maxValue="8"/>
    </cacheField>
    <cacheField name="Belastung" numFmtId="0">
      <sharedItems containsSemiMixedTypes="0" containsString="0" containsNumber="1" containsInteger="1" minValue="0" maxValue="960"/>
    </cacheField>
    <cacheField name="muskulärer Zustand" numFmtId="0">
      <sharedItems containsString="0" containsBlank="1" containsNumber="1" containsInteger="1" minValue="3" maxValue="7"/>
    </cacheField>
    <cacheField name="Schlaf" numFmtId="0">
      <sharedItems containsString="0" containsBlank="1" containsNumber="1" containsInteger="1" minValue="1" maxValue="4"/>
    </cacheField>
    <cacheField name="Stimmung" numFmtId="0">
      <sharedItems containsString="0" containsBlank="1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Björn van Stigt" refreshedDate="43573.705659490741" createdVersion="4" refreshedVersion="4" minRefreshableVersion="3" recordCount="35">
  <cacheSource type="worksheet">
    <worksheetSource name="Tabelle10"/>
  </cacheSource>
  <cacheFields count="8">
    <cacheField name="Datum" numFmtId="14">
      <sharedItems containsSemiMixedTypes="0" containsNonDate="0" containsDate="1" containsString="0" minDate="2019-01-01T00:00:00" maxDate="2019-02-05T00:00:00" count="35">
        <d v="2019-01-01T00:00:00"/>
        <d v="2019-01-02T00:00:00"/>
        <d v="2019-01-03T00:00:00"/>
        <d v="2019-01-04T00:00:00"/>
        <d v="2019-01-05T00:00:00"/>
        <d v="2019-01-06T00:00:00"/>
        <d v="2019-01-07T00:00:00"/>
        <d v="2019-01-08T00:00:00"/>
        <d v="2019-01-09T00:00:00"/>
        <d v="2019-01-10T00:00:00"/>
        <d v="2019-01-11T00:00:00"/>
        <d v="2019-01-12T00:00:00"/>
        <d v="2019-01-13T00:00:00"/>
        <d v="2019-01-14T00:00:00"/>
        <d v="2019-01-15T00:00:00"/>
        <d v="2019-01-16T00:00:00"/>
        <d v="2019-01-17T00:00:00"/>
        <d v="2019-01-18T00:00:00"/>
        <d v="2019-01-19T00:00:00"/>
        <d v="2019-01-20T00:00:00"/>
        <d v="2019-01-21T00:00:00"/>
        <d v="2019-01-22T00:00:00"/>
        <d v="2019-01-23T00:00:00"/>
        <d v="2019-01-24T00:00:00"/>
        <d v="2019-01-25T00:00:00"/>
        <d v="2019-01-26T00:00:00"/>
        <d v="2019-01-27T00:00:00"/>
        <d v="2019-01-28T00:00:00"/>
        <d v="2019-01-29T00:00:00"/>
        <d v="2019-01-30T00:00:00"/>
        <d v="2019-01-31T00:00:00"/>
        <d v="2019-02-01T00:00:00"/>
        <d v="2019-02-02T00:00:00"/>
        <d v="2019-02-03T00:00:00"/>
        <d v="2019-02-04T00:00:00"/>
      </sharedItems>
    </cacheField>
    <cacheField name="Spieler" numFmtId="1">
      <sharedItems containsSemiMixedTypes="0" containsString="0" containsNumber="1" containsInteger="1" minValue="1" maxValue="1" count="1">
        <n v="1"/>
      </sharedItems>
    </cacheField>
    <cacheField name="Dauer" numFmtId="0">
      <sharedItems containsString="0" containsBlank="1" containsNumber="1" containsInteger="1" minValue="45" maxValue="120"/>
    </cacheField>
    <cacheField name="Intensität" numFmtId="0">
      <sharedItems containsString="0" containsBlank="1" containsNumber="1" containsInteger="1" minValue="4" maxValue="8"/>
    </cacheField>
    <cacheField name="Belastung" numFmtId="0">
      <sharedItems containsSemiMixedTypes="0" containsString="0" containsNumber="1" containsInteger="1" minValue="0" maxValue="960"/>
    </cacheField>
    <cacheField name="muskulärer Zustand" numFmtId="0">
      <sharedItems containsString="0" containsBlank="1" containsNumber="1" containsInteger="1" minValue="3" maxValue="7"/>
    </cacheField>
    <cacheField name="Schlaf" numFmtId="0">
      <sharedItems containsString="0" containsBlank="1" containsNumber="1" containsInteger="1" minValue="1" maxValue="4"/>
    </cacheField>
    <cacheField name="Stimmung" numFmtId="0">
      <sharedItems containsString="0" containsBlank="1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Björn van Stigt" refreshedDate="43573.705660879627" createdVersion="4" refreshedVersion="4" minRefreshableVersion="3" recordCount="35">
  <cacheSource type="worksheet">
    <worksheetSource name="Tabelle12"/>
  </cacheSource>
  <cacheFields count="8">
    <cacheField name="Datum" numFmtId="14">
      <sharedItems containsSemiMixedTypes="0" containsNonDate="0" containsDate="1" containsString="0" minDate="2019-01-01T00:00:00" maxDate="2019-02-05T00:00:00" count="35">
        <d v="2019-01-01T00:00:00"/>
        <d v="2019-01-02T00:00:00"/>
        <d v="2019-01-03T00:00:00"/>
        <d v="2019-01-04T00:00:00"/>
        <d v="2019-01-05T00:00:00"/>
        <d v="2019-01-06T00:00:00"/>
        <d v="2019-01-07T00:00:00"/>
        <d v="2019-01-08T00:00:00"/>
        <d v="2019-01-09T00:00:00"/>
        <d v="2019-01-10T00:00:00"/>
        <d v="2019-01-11T00:00:00"/>
        <d v="2019-01-12T00:00:00"/>
        <d v="2019-01-13T00:00:00"/>
        <d v="2019-01-14T00:00:00"/>
        <d v="2019-01-15T00:00:00"/>
        <d v="2019-01-16T00:00:00"/>
        <d v="2019-01-17T00:00:00"/>
        <d v="2019-01-18T00:00:00"/>
        <d v="2019-01-19T00:00:00"/>
        <d v="2019-01-20T00:00:00"/>
        <d v="2019-01-21T00:00:00"/>
        <d v="2019-01-22T00:00:00"/>
        <d v="2019-01-23T00:00:00"/>
        <d v="2019-01-24T00:00:00"/>
        <d v="2019-01-25T00:00:00"/>
        <d v="2019-01-26T00:00:00"/>
        <d v="2019-01-27T00:00:00"/>
        <d v="2019-01-28T00:00:00"/>
        <d v="2019-01-29T00:00:00"/>
        <d v="2019-01-30T00:00:00"/>
        <d v="2019-01-31T00:00:00"/>
        <d v="2019-02-01T00:00:00"/>
        <d v="2019-02-02T00:00:00"/>
        <d v="2019-02-03T00:00:00"/>
        <d v="2019-02-04T00:00:00"/>
      </sharedItems>
    </cacheField>
    <cacheField name="Spieler" numFmtId="1">
      <sharedItems containsSemiMixedTypes="0" containsString="0" containsNumber="1" containsInteger="1" minValue="1" maxValue="1" count="1">
        <n v="1"/>
      </sharedItems>
    </cacheField>
    <cacheField name="Dauer" numFmtId="0">
      <sharedItems containsString="0" containsBlank="1" containsNumber="1" containsInteger="1" minValue="45" maxValue="120"/>
    </cacheField>
    <cacheField name="Intensität" numFmtId="0">
      <sharedItems containsString="0" containsBlank="1" containsNumber="1" containsInteger="1" minValue="4" maxValue="8"/>
    </cacheField>
    <cacheField name="Belastung" numFmtId="0">
      <sharedItems containsSemiMixedTypes="0" containsString="0" containsNumber="1" containsInteger="1" minValue="0" maxValue="960"/>
    </cacheField>
    <cacheField name="muskulärer Zustand" numFmtId="0">
      <sharedItems containsString="0" containsBlank="1" containsNumber="1" containsInteger="1" minValue="3" maxValue="7"/>
    </cacheField>
    <cacheField name="Schlaf" numFmtId="0">
      <sharedItems containsString="0" containsBlank="1" containsNumber="1" containsInteger="1" minValue="1" maxValue="4"/>
    </cacheField>
    <cacheField name="Stimmung" numFmtId="0">
      <sharedItems containsString="0" containsBlank="1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">
  <r>
    <x v="0"/>
    <x v="0"/>
    <n v="90"/>
    <n v="9"/>
    <n v="810"/>
    <n v="5"/>
    <n v="1"/>
    <n v="1"/>
  </r>
  <r>
    <x v="1"/>
    <x v="0"/>
    <m/>
    <m/>
    <n v="0"/>
    <m/>
    <m/>
    <m/>
  </r>
  <r>
    <x v="2"/>
    <x v="0"/>
    <n v="90"/>
    <n v="6"/>
    <n v="540"/>
    <n v="5"/>
    <m/>
    <m/>
  </r>
  <r>
    <x v="3"/>
    <x v="0"/>
    <m/>
    <m/>
    <n v="0"/>
    <m/>
    <m/>
    <m/>
  </r>
  <r>
    <x v="4"/>
    <x v="0"/>
    <n v="120"/>
    <n v="5"/>
    <n v="600"/>
    <n v="5"/>
    <m/>
    <m/>
  </r>
  <r>
    <x v="5"/>
    <x v="0"/>
    <m/>
    <m/>
    <n v="0"/>
    <m/>
    <m/>
    <m/>
  </r>
  <r>
    <x v="6"/>
    <x v="0"/>
    <m/>
    <m/>
    <n v="0"/>
    <m/>
    <m/>
    <m/>
  </r>
  <r>
    <x v="7"/>
    <x v="0"/>
    <n v="90"/>
    <n v="7"/>
    <n v="630"/>
    <n v="6"/>
    <n v="1"/>
    <n v="1"/>
  </r>
  <r>
    <x v="8"/>
    <x v="0"/>
    <m/>
    <m/>
    <n v="0"/>
    <m/>
    <m/>
    <m/>
  </r>
  <r>
    <x v="9"/>
    <x v="0"/>
    <n v="90"/>
    <n v="6"/>
    <n v="540"/>
    <n v="5"/>
    <m/>
    <m/>
  </r>
  <r>
    <x v="10"/>
    <x v="0"/>
    <m/>
    <m/>
    <n v="0"/>
    <m/>
    <m/>
    <m/>
  </r>
  <r>
    <x v="11"/>
    <x v="0"/>
    <n v="120"/>
    <n v="5"/>
    <n v="600"/>
    <n v="4"/>
    <m/>
    <m/>
  </r>
  <r>
    <x v="12"/>
    <x v="0"/>
    <m/>
    <m/>
    <n v="0"/>
    <m/>
    <m/>
    <m/>
  </r>
  <r>
    <x v="13"/>
    <x v="0"/>
    <n v="120"/>
    <n v="5"/>
    <n v="600"/>
    <n v="6"/>
    <m/>
    <m/>
  </r>
  <r>
    <x v="14"/>
    <x v="0"/>
    <m/>
    <m/>
    <n v="0"/>
    <m/>
    <n v="3"/>
    <n v="2"/>
  </r>
  <r>
    <x v="15"/>
    <x v="0"/>
    <n v="60"/>
    <n v="6"/>
    <n v="360"/>
    <n v="4"/>
    <m/>
    <m/>
  </r>
  <r>
    <x v="16"/>
    <x v="0"/>
    <m/>
    <m/>
    <n v="0"/>
    <m/>
    <m/>
    <m/>
  </r>
  <r>
    <x v="17"/>
    <x v="0"/>
    <n v="90"/>
    <n v="7"/>
    <n v="630"/>
    <n v="5"/>
    <m/>
    <m/>
  </r>
  <r>
    <x v="18"/>
    <x v="0"/>
    <m/>
    <m/>
    <n v="0"/>
    <m/>
    <m/>
    <m/>
  </r>
  <r>
    <x v="19"/>
    <x v="0"/>
    <n v="120"/>
    <n v="8"/>
    <n v="960"/>
    <n v="7"/>
    <m/>
    <m/>
  </r>
  <r>
    <x v="20"/>
    <x v="0"/>
    <m/>
    <m/>
    <n v="0"/>
    <m/>
    <m/>
    <m/>
  </r>
  <r>
    <x v="21"/>
    <x v="0"/>
    <m/>
    <m/>
    <n v="0"/>
    <m/>
    <n v="4"/>
    <n v="5"/>
  </r>
  <r>
    <x v="22"/>
    <x v="0"/>
    <n v="45"/>
    <n v="4"/>
    <n v="180"/>
    <n v="5"/>
    <m/>
    <m/>
  </r>
  <r>
    <x v="23"/>
    <x v="0"/>
    <m/>
    <m/>
    <n v="0"/>
    <m/>
    <m/>
    <m/>
  </r>
  <r>
    <x v="24"/>
    <x v="0"/>
    <m/>
    <m/>
    <n v="0"/>
    <m/>
    <m/>
    <m/>
  </r>
  <r>
    <x v="25"/>
    <x v="0"/>
    <n v="60"/>
    <n v="6"/>
    <n v="360"/>
    <n v="3"/>
    <m/>
    <m/>
  </r>
  <r>
    <x v="26"/>
    <x v="0"/>
    <m/>
    <m/>
    <n v="0"/>
    <m/>
    <m/>
    <m/>
  </r>
  <r>
    <x v="27"/>
    <x v="0"/>
    <m/>
    <m/>
    <n v="0"/>
    <m/>
    <m/>
    <m/>
  </r>
  <r>
    <x v="28"/>
    <x v="0"/>
    <n v="120"/>
    <n v="4"/>
    <n v="480"/>
    <n v="5"/>
    <n v="2"/>
    <n v="3"/>
  </r>
  <r>
    <x v="29"/>
    <x v="0"/>
    <m/>
    <m/>
    <n v="0"/>
    <m/>
    <m/>
    <m/>
  </r>
  <r>
    <x v="30"/>
    <x v="0"/>
    <n v="90"/>
    <n v="7"/>
    <n v="630"/>
    <n v="7"/>
    <m/>
    <m/>
  </r>
  <r>
    <x v="31"/>
    <x v="0"/>
    <m/>
    <m/>
    <n v="0"/>
    <m/>
    <m/>
    <m/>
  </r>
  <r>
    <x v="32"/>
    <x v="0"/>
    <n v="90"/>
    <n v="8"/>
    <n v="720"/>
    <n v="5"/>
    <m/>
    <m/>
  </r>
  <r>
    <x v="33"/>
    <x v="0"/>
    <m/>
    <m/>
    <n v="0"/>
    <m/>
    <m/>
    <m/>
  </r>
  <r>
    <x v="34"/>
    <x v="0"/>
    <m/>
    <m/>
    <n v="0"/>
    <m/>
    <m/>
    <m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35">
  <r>
    <x v="0"/>
    <x v="0"/>
    <n v="90"/>
    <n v="5"/>
    <n v="450"/>
    <n v="5"/>
    <n v="1"/>
    <n v="1"/>
  </r>
  <r>
    <x v="1"/>
    <x v="0"/>
    <m/>
    <m/>
    <n v="0"/>
    <m/>
    <m/>
    <m/>
  </r>
  <r>
    <x v="2"/>
    <x v="0"/>
    <n v="90"/>
    <n v="6"/>
    <n v="540"/>
    <n v="5"/>
    <m/>
    <m/>
  </r>
  <r>
    <x v="3"/>
    <x v="0"/>
    <m/>
    <m/>
    <n v="0"/>
    <m/>
    <m/>
    <m/>
  </r>
  <r>
    <x v="4"/>
    <x v="0"/>
    <n v="120"/>
    <n v="5"/>
    <n v="600"/>
    <n v="5"/>
    <m/>
    <m/>
  </r>
  <r>
    <x v="5"/>
    <x v="0"/>
    <m/>
    <m/>
    <n v="0"/>
    <m/>
    <m/>
    <m/>
  </r>
  <r>
    <x v="6"/>
    <x v="0"/>
    <m/>
    <m/>
    <n v="0"/>
    <m/>
    <m/>
    <m/>
  </r>
  <r>
    <x v="7"/>
    <x v="0"/>
    <n v="90"/>
    <n v="7"/>
    <n v="630"/>
    <n v="6"/>
    <n v="1"/>
    <n v="1"/>
  </r>
  <r>
    <x v="8"/>
    <x v="0"/>
    <m/>
    <m/>
    <n v="0"/>
    <m/>
    <m/>
    <m/>
  </r>
  <r>
    <x v="9"/>
    <x v="0"/>
    <n v="90"/>
    <n v="6"/>
    <n v="540"/>
    <n v="5"/>
    <m/>
    <m/>
  </r>
  <r>
    <x v="10"/>
    <x v="0"/>
    <m/>
    <m/>
    <n v="0"/>
    <m/>
    <m/>
    <m/>
  </r>
  <r>
    <x v="11"/>
    <x v="0"/>
    <n v="120"/>
    <n v="5"/>
    <n v="600"/>
    <n v="4"/>
    <m/>
    <m/>
  </r>
  <r>
    <x v="12"/>
    <x v="0"/>
    <m/>
    <m/>
    <n v="0"/>
    <m/>
    <m/>
    <m/>
  </r>
  <r>
    <x v="13"/>
    <x v="0"/>
    <n v="120"/>
    <n v="5"/>
    <n v="600"/>
    <n v="6"/>
    <m/>
    <m/>
  </r>
  <r>
    <x v="14"/>
    <x v="0"/>
    <m/>
    <m/>
    <n v="0"/>
    <m/>
    <n v="3"/>
    <n v="2"/>
  </r>
  <r>
    <x v="15"/>
    <x v="0"/>
    <n v="60"/>
    <n v="6"/>
    <n v="360"/>
    <n v="4"/>
    <m/>
    <m/>
  </r>
  <r>
    <x v="16"/>
    <x v="0"/>
    <m/>
    <m/>
    <n v="0"/>
    <m/>
    <m/>
    <m/>
  </r>
  <r>
    <x v="17"/>
    <x v="0"/>
    <n v="90"/>
    <n v="7"/>
    <n v="630"/>
    <n v="5"/>
    <m/>
    <m/>
  </r>
  <r>
    <x v="18"/>
    <x v="0"/>
    <m/>
    <m/>
    <n v="0"/>
    <m/>
    <m/>
    <m/>
  </r>
  <r>
    <x v="19"/>
    <x v="0"/>
    <n v="120"/>
    <n v="8"/>
    <n v="960"/>
    <n v="7"/>
    <m/>
    <m/>
  </r>
  <r>
    <x v="20"/>
    <x v="0"/>
    <m/>
    <m/>
    <n v="0"/>
    <m/>
    <m/>
    <m/>
  </r>
  <r>
    <x v="21"/>
    <x v="0"/>
    <m/>
    <m/>
    <n v="0"/>
    <m/>
    <n v="4"/>
    <n v="5"/>
  </r>
  <r>
    <x v="22"/>
    <x v="0"/>
    <n v="45"/>
    <n v="4"/>
    <n v="180"/>
    <n v="5"/>
    <m/>
    <m/>
  </r>
  <r>
    <x v="23"/>
    <x v="0"/>
    <m/>
    <m/>
    <n v="0"/>
    <m/>
    <m/>
    <m/>
  </r>
  <r>
    <x v="24"/>
    <x v="0"/>
    <m/>
    <m/>
    <n v="0"/>
    <m/>
    <m/>
    <m/>
  </r>
  <r>
    <x v="25"/>
    <x v="0"/>
    <n v="60"/>
    <n v="6"/>
    <n v="360"/>
    <n v="3"/>
    <m/>
    <m/>
  </r>
  <r>
    <x v="26"/>
    <x v="0"/>
    <m/>
    <m/>
    <n v="0"/>
    <m/>
    <m/>
    <m/>
  </r>
  <r>
    <x v="27"/>
    <x v="0"/>
    <m/>
    <m/>
    <n v="0"/>
    <m/>
    <m/>
    <m/>
  </r>
  <r>
    <x v="28"/>
    <x v="0"/>
    <n v="120"/>
    <n v="4"/>
    <n v="480"/>
    <n v="5"/>
    <n v="2"/>
    <n v="3"/>
  </r>
  <r>
    <x v="29"/>
    <x v="0"/>
    <m/>
    <m/>
    <n v="0"/>
    <m/>
    <m/>
    <m/>
  </r>
  <r>
    <x v="30"/>
    <x v="0"/>
    <n v="90"/>
    <n v="7"/>
    <n v="630"/>
    <n v="7"/>
    <m/>
    <m/>
  </r>
  <r>
    <x v="31"/>
    <x v="0"/>
    <m/>
    <m/>
    <n v="0"/>
    <m/>
    <m/>
    <m/>
  </r>
  <r>
    <x v="32"/>
    <x v="0"/>
    <n v="90"/>
    <n v="8"/>
    <n v="720"/>
    <n v="5"/>
    <m/>
    <m/>
  </r>
  <r>
    <x v="33"/>
    <x v="0"/>
    <m/>
    <m/>
    <n v="0"/>
    <m/>
    <m/>
    <m/>
  </r>
  <r>
    <x v="34"/>
    <x v="0"/>
    <m/>
    <m/>
    <n v="0"/>
    <m/>
    <m/>
    <m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35">
  <r>
    <x v="0"/>
    <x v="0"/>
    <n v="90"/>
    <n v="5"/>
    <n v="450"/>
    <n v="5"/>
    <n v="1"/>
    <n v="1"/>
  </r>
  <r>
    <x v="1"/>
    <x v="0"/>
    <m/>
    <m/>
    <n v="0"/>
    <m/>
    <m/>
    <m/>
  </r>
  <r>
    <x v="2"/>
    <x v="0"/>
    <n v="90"/>
    <n v="6"/>
    <n v="540"/>
    <n v="5"/>
    <m/>
    <m/>
  </r>
  <r>
    <x v="3"/>
    <x v="0"/>
    <m/>
    <m/>
    <n v="0"/>
    <m/>
    <m/>
    <m/>
  </r>
  <r>
    <x v="4"/>
    <x v="0"/>
    <n v="120"/>
    <n v="5"/>
    <n v="600"/>
    <n v="5"/>
    <m/>
    <m/>
  </r>
  <r>
    <x v="5"/>
    <x v="0"/>
    <m/>
    <m/>
    <n v="0"/>
    <m/>
    <m/>
    <m/>
  </r>
  <r>
    <x v="6"/>
    <x v="0"/>
    <m/>
    <m/>
    <n v="0"/>
    <m/>
    <m/>
    <m/>
  </r>
  <r>
    <x v="7"/>
    <x v="0"/>
    <n v="90"/>
    <n v="7"/>
    <n v="630"/>
    <n v="6"/>
    <n v="1"/>
    <n v="1"/>
  </r>
  <r>
    <x v="8"/>
    <x v="0"/>
    <m/>
    <m/>
    <n v="0"/>
    <m/>
    <m/>
    <m/>
  </r>
  <r>
    <x v="9"/>
    <x v="0"/>
    <n v="90"/>
    <n v="6"/>
    <n v="540"/>
    <n v="5"/>
    <m/>
    <m/>
  </r>
  <r>
    <x v="10"/>
    <x v="0"/>
    <m/>
    <m/>
    <n v="0"/>
    <m/>
    <m/>
    <m/>
  </r>
  <r>
    <x v="11"/>
    <x v="0"/>
    <n v="120"/>
    <n v="5"/>
    <n v="600"/>
    <n v="4"/>
    <m/>
    <m/>
  </r>
  <r>
    <x v="12"/>
    <x v="0"/>
    <m/>
    <m/>
    <n v="0"/>
    <m/>
    <m/>
    <m/>
  </r>
  <r>
    <x v="13"/>
    <x v="0"/>
    <n v="120"/>
    <n v="5"/>
    <n v="600"/>
    <n v="6"/>
    <m/>
    <m/>
  </r>
  <r>
    <x v="14"/>
    <x v="0"/>
    <m/>
    <m/>
    <n v="0"/>
    <m/>
    <n v="3"/>
    <n v="2"/>
  </r>
  <r>
    <x v="15"/>
    <x v="0"/>
    <n v="60"/>
    <n v="6"/>
    <n v="360"/>
    <n v="4"/>
    <m/>
    <m/>
  </r>
  <r>
    <x v="16"/>
    <x v="0"/>
    <m/>
    <m/>
    <n v="0"/>
    <m/>
    <m/>
    <m/>
  </r>
  <r>
    <x v="17"/>
    <x v="0"/>
    <n v="90"/>
    <n v="7"/>
    <n v="630"/>
    <n v="5"/>
    <m/>
    <m/>
  </r>
  <r>
    <x v="18"/>
    <x v="0"/>
    <m/>
    <m/>
    <n v="0"/>
    <m/>
    <m/>
    <m/>
  </r>
  <r>
    <x v="19"/>
    <x v="0"/>
    <n v="120"/>
    <n v="8"/>
    <n v="960"/>
    <n v="7"/>
    <m/>
    <m/>
  </r>
  <r>
    <x v="20"/>
    <x v="0"/>
    <m/>
    <m/>
    <n v="0"/>
    <m/>
    <m/>
    <m/>
  </r>
  <r>
    <x v="21"/>
    <x v="0"/>
    <m/>
    <m/>
    <n v="0"/>
    <m/>
    <n v="4"/>
    <n v="5"/>
  </r>
  <r>
    <x v="22"/>
    <x v="0"/>
    <n v="45"/>
    <n v="4"/>
    <n v="180"/>
    <n v="5"/>
    <m/>
    <m/>
  </r>
  <r>
    <x v="23"/>
    <x v="0"/>
    <m/>
    <m/>
    <n v="0"/>
    <m/>
    <m/>
    <m/>
  </r>
  <r>
    <x v="24"/>
    <x v="0"/>
    <m/>
    <m/>
    <n v="0"/>
    <m/>
    <m/>
    <m/>
  </r>
  <r>
    <x v="25"/>
    <x v="0"/>
    <n v="60"/>
    <n v="6"/>
    <n v="360"/>
    <n v="3"/>
    <m/>
    <m/>
  </r>
  <r>
    <x v="26"/>
    <x v="0"/>
    <m/>
    <m/>
    <n v="0"/>
    <m/>
    <m/>
    <m/>
  </r>
  <r>
    <x v="27"/>
    <x v="0"/>
    <m/>
    <m/>
    <n v="0"/>
    <m/>
    <m/>
    <m/>
  </r>
  <r>
    <x v="28"/>
    <x v="0"/>
    <n v="120"/>
    <n v="4"/>
    <n v="480"/>
    <n v="5"/>
    <n v="2"/>
    <n v="3"/>
  </r>
  <r>
    <x v="29"/>
    <x v="0"/>
    <m/>
    <m/>
    <n v="0"/>
    <m/>
    <m/>
    <m/>
  </r>
  <r>
    <x v="30"/>
    <x v="0"/>
    <n v="90"/>
    <n v="7"/>
    <n v="630"/>
    <n v="7"/>
    <m/>
    <m/>
  </r>
  <r>
    <x v="31"/>
    <x v="0"/>
    <m/>
    <m/>
    <n v="0"/>
    <m/>
    <m/>
    <m/>
  </r>
  <r>
    <x v="32"/>
    <x v="0"/>
    <n v="90"/>
    <n v="8"/>
    <n v="720"/>
    <n v="5"/>
    <m/>
    <m/>
  </r>
  <r>
    <x v="33"/>
    <x v="0"/>
    <m/>
    <m/>
    <n v="0"/>
    <m/>
    <m/>
    <m/>
  </r>
  <r>
    <x v="34"/>
    <x v="0"/>
    <m/>
    <m/>
    <n v="0"/>
    <m/>
    <m/>
    <m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35">
  <r>
    <x v="0"/>
    <x v="0"/>
    <n v="90"/>
    <n v="5"/>
    <n v="450"/>
    <n v="5"/>
    <n v="1"/>
    <n v="1"/>
  </r>
  <r>
    <x v="1"/>
    <x v="0"/>
    <m/>
    <m/>
    <n v="0"/>
    <m/>
    <m/>
    <m/>
  </r>
  <r>
    <x v="2"/>
    <x v="0"/>
    <n v="90"/>
    <n v="6"/>
    <n v="540"/>
    <n v="5"/>
    <m/>
    <m/>
  </r>
  <r>
    <x v="3"/>
    <x v="0"/>
    <m/>
    <m/>
    <n v="0"/>
    <m/>
    <m/>
    <m/>
  </r>
  <r>
    <x v="4"/>
    <x v="0"/>
    <n v="120"/>
    <n v="5"/>
    <n v="600"/>
    <n v="5"/>
    <m/>
    <m/>
  </r>
  <r>
    <x v="5"/>
    <x v="0"/>
    <m/>
    <m/>
    <n v="0"/>
    <m/>
    <m/>
    <m/>
  </r>
  <r>
    <x v="6"/>
    <x v="0"/>
    <m/>
    <m/>
    <n v="0"/>
    <m/>
    <m/>
    <m/>
  </r>
  <r>
    <x v="7"/>
    <x v="0"/>
    <n v="90"/>
    <n v="7"/>
    <n v="630"/>
    <n v="6"/>
    <n v="1"/>
    <n v="1"/>
  </r>
  <r>
    <x v="8"/>
    <x v="0"/>
    <m/>
    <m/>
    <n v="0"/>
    <m/>
    <m/>
    <m/>
  </r>
  <r>
    <x v="9"/>
    <x v="0"/>
    <n v="90"/>
    <n v="6"/>
    <n v="540"/>
    <n v="5"/>
    <m/>
    <m/>
  </r>
  <r>
    <x v="10"/>
    <x v="0"/>
    <m/>
    <m/>
    <n v="0"/>
    <m/>
    <m/>
    <m/>
  </r>
  <r>
    <x v="11"/>
    <x v="0"/>
    <n v="120"/>
    <n v="5"/>
    <n v="600"/>
    <n v="4"/>
    <m/>
    <m/>
  </r>
  <r>
    <x v="12"/>
    <x v="0"/>
    <m/>
    <m/>
    <n v="0"/>
    <m/>
    <m/>
    <m/>
  </r>
  <r>
    <x v="13"/>
    <x v="0"/>
    <n v="120"/>
    <n v="5"/>
    <n v="600"/>
    <n v="6"/>
    <m/>
    <m/>
  </r>
  <r>
    <x v="14"/>
    <x v="0"/>
    <m/>
    <m/>
    <n v="0"/>
    <m/>
    <n v="3"/>
    <n v="2"/>
  </r>
  <r>
    <x v="15"/>
    <x v="0"/>
    <n v="60"/>
    <n v="6"/>
    <n v="360"/>
    <n v="4"/>
    <m/>
    <m/>
  </r>
  <r>
    <x v="16"/>
    <x v="0"/>
    <m/>
    <m/>
    <n v="0"/>
    <m/>
    <m/>
    <m/>
  </r>
  <r>
    <x v="17"/>
    <x v="0"/>
    <n v="90"/>
    <n v="7"/>
    <n v="630"/>
    <n v="5"/>
    <m/>
    <m/>
  </r>
  <r>
    <x v="18"/>
    <x v="0"/>
    <m/>
    <m/>
    <n v="0"/>
    <m/>
    <m/>
    <m/>
  </r>
  <r>
    <x v="19"/>
    <x v="0"/>
    <n v="120"/>
    <n v="8"/>
    <n v="960"/>
    <n v="7"/>
    <m/>
    <m/>
  </r>
  <r>
    <x v="20"/>
    <x v="0"/>
    <m/>
    <m/>
    <n v="0"/>
    <m/>
    <m/>
    <m/>
  </r>
  <r>
    <x v="21"/>
    <x v="0"/>
    <m/>
    <m/>
    <n v="0"/>
    <m/>
    <n v="4"/>
    <n v="5"/>
  </r>
  <r>
    <x v="22"/>
    <x v="0"/>
    <n v="45"/>
    <n v="4"/>
    <n v="180"/>
    <n v="5"/>
    <m/>
    <m/>
  </r>
  <r>
    <x v="23"/>
    <x v="0"/>
    <m/>
    <m/>
    <n v="0"/>
    <m/>
    <m/>
    <m/>
  </r>
  <r>
    <x v="24"/>
    <x v="0"/>
    <m/>
    <m/>
    <n v="0"/>
    <m/>
    <m/>
    <m/>
  </r>
  <r>
    <x v="25"/>
    <x v="0"/>
    <n v="60"/>
    <n v="6"/>
    <n v="360"/>
    <n v="3"/>
    <m/>
    <m/>
  </r>
  <r>
    <x v="26"/>
    <x v="0"/>
    <m/>
    <m/>
    <n v="0"/>
    <m/>
    <m/>
    <m/>
  </r>
  <r>
    <x v="27"/>
    <x v="0"/>
    <m/>
    <m/>
    <n v="0"/>
    <m/>
    <m/>
    <m/>
  </r>
  <r>
    <x v="28"/>
    <x v="0"/>
    <n v="120"/>
    <n v="4"/>
    <n v="480"/>
    <n v="5"/>
    <n v="2"/>
    <n v="3"/>
  </r>
  <r>
    <x v="29"/>
    <x v="0"/>
    <m/>
    <m/>
    <n v="0"/>
    <m/>
    <m/>
    <m/>
  </r>
  <r>
    <x v="30"/>
    <x v="0"/>
    <n v="90"/>
    <n v="7"/>
    <n v="630"/>
    <n v="7"/>
    <m/>
    <m/>
  </r>
  <r>
    <x v="31"/>
    <x v="0"/>
    <m/>
    <m/>
    <n v="0"/>
    <m/>
    <m/>
    <m/>
  </r>
  <r>
    <x v="32"/>
    <x v="0"/>
    <n v="90"/>
    <n v="8"/>
    <n v="720"/>
    <n v="5"/>
    <m/>
    <m/>
  </r>
  <r>
    <x v="33"/>
    <x v="0"/>
    <m/>
    <m/>
    <n v="0"/>
    <m/>
    <m/>
    <m/>
  </r>
  <r>
    <x v="34"/>
    <x v="0"/>
    <m/>
    <m/>
    <n v="0"/>
    <m/>
    <m/>
    <m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35">
  <r>
    <x v="0"/>
    <x v="0"/>
    <n v="90"/>
    <n v="5"/>
    <n v="450"/>
    <n v="5"/>
    <n v="1"/>
    <n v="1"/>
  </r>
  <r>
    <x v="1"/>
    <x v="0"/>
    <m/>
    <m/>
    <n v="0"/>
    <m/>
    <m/>
    <m/>
  </r>
  <r>
    <x v="2"/>
    <x v="0"/>
    <n v="90"/>
    <n v="6"/>
    <n v="540"/>
    <n v="5"/>
    <m/>
    <m/>
  </r>
  <r>
    <x v="3"/>
    <x v="0"/>
    <m/>
    <m/>
    <n v="0"/>
    <m/>
    <m/>
    <m/>
  </r>
  <r>
    <x v="4"/>
    <x v="0"/>
    <n v="120"/>
    <n v="5"/>
    <n v="600"/>
    <n v="5"/>
    <m/>
    <m/>
  </r>
  <r>
    <x v="5"/>
    <x v="0"/>
    <m/>
    <m/>
    <n v="0"/>
    <m/>
    <m/>
    <m/>
  </r>
  <r>
    <x v="6"/>
    <x v="0"/>
    <m/>
    <m/>
    <n v="0"/>
    <m/>
    <m/>
    <m/>
  </r>
  <r>
    <x v="7"/>
    <x v="0"/>
    <n v="90"/>
    <n v="7"/>
    <n v="630"/>
    <n v="6"/>
    <n v="1"/>
    <n v="1"/>
  </r>
  <r>
    <x v="8"/>
    <x v="0"/>
    <m/>
    <m/>
    <n v="0"/>
    <m/>
    <m/>
    <m/>
  </r>
  <r>
    <x v="9"/>
    <x v="0"/>
    <n v="90"/>
    <n v="6"/>
    <n v="540"/>
    <n v="5"/>
    <m/>
    <m/>
  </r>
  <r>
    <x v="10"/>
    <x v="0"/>
    <m/>
    <m/>
    <n v="0"/>
    <m/>
    <m/>
    <m/>
  </r>
  <r>
    <x v="11"/>
    <x v="0"/>
    <n v="120"/>
    <n v="5"/>
    <n v="600"/>
    <n v="4"/>
    <m/>
    <m/>
  </r>
  <r>
    <x v="12"/>
    <x v="0"/>
    <m/>
    <m/>
    <n v="0"/>
    <m/>
    <m/>
    <m/>
  </r>
  <r>
    <x v="13"/>
    <x v="0"/>
    <n v="120"/>
    <n v="5"/>
    <n v="600"/>
    <n v="6"/>
    <m/>
    <m/>
  </r>
  <r>
    <x v="14"/>
    <x v="0"/>
    <m/>
    <m/>
    <n v="0"/>
    <m/>
    <n v="3"/>
    <n v="2"/>
  </r>
  <r>
    <x v="15"/>
    <x v="0"/>
    <n v="60"/>
    <n v="6"/>
    <n v="360"/>
    <n v="4"/>
    <m/>
    <m/>
  </r>
  <r>
    <x v="16"/>
    <x v="0"/>
    <m/>
    <m/>
    <n v="0"/>
    <m/>
    <m/>
    <m/>
  </r>
  <r>
    <x v="17"/>
    <x v="0"/>
    <n v="90"/>
    <n v="7"/>
    <n v="630"/>
    <n v="5"/>
    <m/>
    <m/>
  </r>
  <r>
    <x v="18"/>
    <x v="0"/>
    <m/>
    <m/>
    <n v="0"/>
    <m/>
    <m/>
    <m/>
  </r>
  <r>
    <x v="19"/>
    <x v="0"/>
    <n v="120"/>
    <n v="8"/>
    <n v="960"/>
    <n v="7"/>
    <m/>
    <m/>
  </r>
  <r>
    <x v="20"/>
    <x v="0"/>
    <m/>
    <m/>
    <n v="0"/>
    <m/>
    <m/>
    <m/>
  </r>
  <r>
    <x v="21"/>
    <x v="0"/>
    <m/>
    <m/>
    <n v="0"/>
    <m/>
    <n v="4"/>
    <n v="5"/>
  </r>
  <r>
    <x v="22"/>
    <x v="0"/>
    <n v="45"/>
    <n v="4"/>
    <n v="180"/>
    <n v="5"/>
    <m/>
    <m/>
  </r>
  <r>
    <x v="23"/>
    <x v="0"/>
    <m/>
    <m/>
    <n v="0"/>
    <m/>
    <m/>
    <m/>
  </r>
  <r>
    <x v="24"/>
    <x v="0"/>
    <m/>
    <m/>
    <n v="0"/>
    <m/>
    <m/>
    <m/>
  </r>
  <r>
    <x v="25"/>
    <x v="0"/>
    <n v="60"/>
    <n v="6"/>
    <n v="360"/>
    <n v="3"/>
    <m/>
    <m/>
  </r>
  <r>
    <x v="26"/>
    <x v="0"/>
    <m/>
    <m/>
    <n v="0"/>
    <m/>
    <m/>
    <m/>
  </r>
  <r>
    <x v="27"/>
    <x v="0"/>
    <m/>
    <m/>
    <n v="0"/>
    <m/>
    <m/>
    <m/>
  </r>
  <r>
    <x v="28"/>
    <x v="0"/>
    <n v="120"/>
    <n v="4"/>
    <n v="480"/>
    <n v="5"/>
    <n v="2"/>
    <n v="3"/>
  </r>
  <r>
    <x v="29"/>
    <x v="0"/>
    <m/>
    <m/>
    <n v="0"/>
    <m/>
    <m/>
    <m/>
  </r>
  <r>
    <x v="30"/>
    <x v="0"/>
    <n v="90"/>
    <n v="7"/>
    <n v="630"/>
    <n v="7"/>
    <m/>
    <m/>
  </r>
  <r>
    <x v="31"/>
    <x v="0"/>
    <m/>
    <m/>
    <n v="0"/>
    <m/>
    <m/>
    <m/>
  </r>
  <r>
    <x v="32"/>
    <x v="0"/>
    <n v="90"/>
    <n v="8"/>
    <n v="720"/>
    <n v="5"/>
    <m/>
    <m/>
  </r>
  <r>
    <x v="33"/>
    <x v="0"/>
    <m/>
    <m/>
    <n v="0"/>
    <m/>
    <m/>
    <m/>
  </r>
  <r>
    <x v="34"/>
    <x v="0"/>
    <m/>
    <m/>
    <n v="0"/>
    <m/>
    <m/>
    <m/>
  </r>
</pivotCacheRecords>
</file>

<file path=xl/pivotCache/pivotCacheRecords14.xml><?xml version="1.0" encoding="utf-8"?>
<pivotCacheRecords xmlns="http://schemas.openxmlformats.org/spreadsheetml/2006/main" xmlns:r="http://schemas.openxmlformats.org/officeDocument/2006/relationships" count="35">
  <r>
    <x v="0"/>
    <x v="0"/>
    <n v="90"/>
    <n v="5"/>
    <n v="450"/>
    <n v="5"/>
    <n v="1"/>
    <n v="1"/>
  </r>
  <r>
    <x v="1"/>
    <x v="0"/>
    <m/>
    <m/>
    <n v="0"/>
    <m/>
    <m/>
    <m/>
  </r>
  <r>
    <x v="2"/>
    <x v="0"/>
    <n v="90"/>
    <n v="6"/>
    <n v="540"/>
    <n v="5"/>
    <m/>
    <m/>
  </r>
  <r>
    <x v="3"/>
    <x v="0"/>
    <m/>
    <m/>
    <n v="0"/>
    <m/>
    <m/>
    <m/>
  </r>
  <r>
    <x v="4"/>
    <x v="0"/>
    <n v="120"/>
    <n v="5"/>
    <n v="600"/>
    <n v="5"/>
    <m/>
    <m/>
  </r>
  <r>
    <x v="5"/>
    <x v="0"/>
    <m/>
    <m/>
    <n v="0"/>
    <m/>
    <m/>
    <m/>
  </r>
  <r>
    <x v="6"/>
    <x v="0"/>
    <m/>
    <m/>
    <n v="0"/>
    <m/>
    <m/>
    <m/>
  </r>
  <r>
    <x v="7"/>
    <x v="0"/>
    <n v="90"/>
    <n v="7"/>
    <n v="630"/>
    <n v="6"/>
    <n v="1"/>
    <n v="1"/>
  </r>
  <r>
    <x v="8"/>
    <x v="0"/>
    <m/>
    <m/>
    <n v="0"/>
    <m/>
    <m/>
    <m/>
  </r>
  <r>
    <x v="9"/>
    <x v="0"/>
    <n v="90"/>
    <n v="6"/>
    <n v="540"/>
    <n v="5"/>
    <m/>
    <m/>
  </r>
  <r>
    <x v="10"/>
    <x v="0"/>
    <m/>
    <m/>
    <n v="0"/>
    <m/>
    <m/>
    <m/>
  </r>
  <r>
    <x v="11"/>
    <x v="0"/>
    <n v="120"/>
    <n v="5"/>
    <n v="600"/>
    <n v="4"/>
    <m/>
    <m/>
  </r>
  <r>
    <x v="12"/>
    <x v="0"/>
    <m/>
    <m/>
    <n v="0"/>
    <m/>
    <m/>
    <m/>
  </r>
  <r>
    <x v="13"/>
    <x v="0"/>
    <n v="120"/>
    <n v="5"/>
    <n v="600"/>
    <n v="6"/>
    <m/>
    <m/>
  </r>
  <r>
    <x v="14"/>
    <x v="0"/>
    <m/>
    <m/>
    <n v="0"/>
    <m/>
    <n v="3"/>
    <n v="2"/>
  </r>
  <r>
    <x v="15"/>
    <x v="0"/>
    <n v="60"/>
    <n v="6"/>
    <n v="360"/>
    <n v="4"/>
    <m/>
    <m/>
  </r>
  <r>
    <x v="16"/>
    <x v="0"/>
    <m/>
    <m/>
    <n v="0"/>
    <m/>
    <m/>
    <m/>
  </r>
  <r>
    <x v="17"/>
    <x v="0"/>
    <n v="90"/>
    <n v="7"/>
    <n v="630"/>
    <n v="5"/>
    <m/>
    <m/>
  </r>
  <r>
    <x v="18"/>
    <x v="0"/>
    <m/>
    <m/>
    <n v="0"/>
    <m/>
    <m/>
    <m/>
  </r>
  <r>
    <x v="19"/>
    <x v="0"/>
    <n v="120"/>
    <n v="8"/>
    <n v="960"/>
    <n v="7"/>
    <m/>
    <m/>
  </r>
  <r>
    <x v="20"/>
    <x v="0"/>
    <m/>
    <m/>
    <n v="0"/>
    <m/>
    <m/>
    <m/>
  </r>
  <r>
    <x v="21"/>
    <x v="0"/>
    <m/>
    <m/>
    <n v="0"/>
    <m/>
    <n v="4"/>
    <n v="5"/>
  </r>
  <r>
    <x v="22"/>
    <x v="0"/>
    <n v="45"/>
    <n v="4"/>
    <n v="180"/>
    <n v="5"/>
    <m/>
    <m/>
  </r>
  <r>
    <x v="23"/>
    <x v="0"/>
    <m/>
    <m/>
    <n v="0"/>
    <m/>
    <m/>
    <m/>
  </r>
  <r>
    <x v="24"/>
    <x v="0"/>
    <m/>
    <m/>
    <n v="0"/>
    <m/>
    <m/>
    <m/>
  </r>
  <r>
    <x v="25"/>
    <x v="0"/>
    <n v="60"/>
    <n v="6"/>
    <n v="360"/>
    <n v="3"/>
    <m/>
    <m/>
  </r>
  <r>
    <x v="26"/>
    <x v="0"/>
    <m/>
    <m/>
    <n v="0"/>
    <m/>
    <m/>
    <m/>
  </r>
  <r>
    <x v="27"/>
    <x v="0"/>
    <m/>
    <m/>
    <n v="0"/>
    <m/>
    <m/>
    <m/>
  </r>
  <r>
    <x v="28"/>
    <x v="0"/>
    <n v="120"/>
    <n v="4"/>
    <n v="480"/>
    <n v="5"/>
    <n v="2"/>
    <n v="3"/>
  </r>
  <r>
    <x v="29"/>
    <x v="0"/>
    <m/>
    <m/>
    <n v="0"/>
    <m/>
    <m/>
    <m/>
  </r>
  <r>
    <x v="30"/>
    <x v="0"/>
    <n v="90"/>
    <n v="7"/>
    <n v="630"/>
    <n v="7"/>
    <m/>
    <m/>
  </r>
  <r>
    <x v="31"/>
    <x v="0"/>
    <m/>
    <m/>
    <n v="0"/>
    <m/>
    <m/>
    <m/>
  </r>
  <r>
    <x v="32"/>
    <x v="0"/>
    <n v="90"/>
    <n v="8"/>
    <n v="720"/>
    <n v="5"/>
    <m/>
    <m/>
  </r>
  <r>
    <x v="33"/>
    <x v="0"/>
    <m/>
    <m/>
    <n v="0"/>
    <m/>
    <m/>
    <m/>
  </r>
  <r>
    <x v="34"/>
    <x v="0"/>
    <m/>
    <m/>
    <n v="0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5">
  <r>
    <x v="0"/>
    <x v="0"/>
    <n v="90"/>
    <n v="5"/>
    <n v="450"/>
    <n v="5"/>
    <n v="1"/>
    <n v="1"/>
  </r>
  <r>
    <x v="1"/>
    <x v="0"/>
    <m/>
    <m/>
    <n v="0"/>
    <m/>
    <m/>
    <m/>
  </r>
  <r>
    <x v="2"/>
    <x v="0"/>
    <n v="90"/>
    <n v="6"/>
    <n v="540"/>
    <n v="5"/>
    <m/>
    <m/>
  </r>
  <r>
    <x v="3"/>
    <x v="0"/>
    <m/>
    <m/>
    <n v="0"/>
    <m/>
    <m/>
    <m/>
  </r>
  <r>
    <x v="4"/>
    <x v="0"/>
    <n v="120"/>
    <n v="5"/>
    <n v="600"/>
    <n v="5"/>
    <m/>
    <m/>
  </r>
  <r>
    <x v="5"/>
    <x v="0"/>
    <m/>
    <m/>
    <n v="0"/>
    <m/>
    <m/>
    <m/>
  </r>
  <r>
    <x v="6"/>
    <x v="0"/>
    <m/>
    <m/>
    <n v="0"/>
    <m/>
    <m/>
    <m/>
  </r>
  <r>
    <x v="7"/>
    <x v="0"/>
    <n v="90"/>
    <n v="7"/>
    <n v="630"/>
    <n v="6"/>
    <n v="1"/>
    <n v="1"/>
  </r>
  <r>
    <x v="8"/>
    <x v="0"/>
    <m/>
    <m/>
    <n v="0"/>
    <m/>
    <m/>
    <m/>
  </r>
  <r>
    <x v="9"/>
    <x v="0"/>
    <n v="90"/>
    <n v="6"/>
    <n v="540"/>
    <n v="5"/>
    <m/>
    <m/>
  </r>
  <r>
    <x v="10"/>
    <x v="0"/>
    <m/>
    <m/>
    <n v="0"/>
    <m/>
    <m/>
    <m/>
  </r>
  <r>
    <x v="11"/>
    <x v="0"/>
    <n v="120"/>
    <n v="5"/>
    <n v="600"/>
    <n v="4"/>
    <m/>
    <m/>
  </r>
  <r>
    <x v="12"/>
    <x v="0"/>
    <m/>
    <m/>
    <n v="0"/>
    <m/>
    <m/>
    <m/>
  </r>
  <r>
    <x v="13"/>
    <x v="0"/>
    <n v="120"/>
    <n v="5"/>
    <n v="600"/>
    <n v="6"/>
    <m/>
    <m/>
  </r>
  <r>
    <x v="14"/>
    <x v="0"/>
    <m/>
    <m/>
    <n v="0"/>
    <m/>
    <n v="3"/>
    <n v="2"/>
  </r>
  <r>
    <x v="15"/>
    <x v="0"/>
    <n v="60"/>
    <n v="6"/>
    <n v="360"/>
    <n v="4"/>
    <m/>
    <m/>
  </r>
  <r>
    <x v="16"/>
    <x v="0"/>
    <m/>
    <m/>
    <n v="0"/>
    <m/>
    <m/>
    <m/>
  </r>
  <r>
    <x v="17"/>
    <x v="0"/>
    <n v="90"/>
    <n v="7"/>
    <n v="630"/>
    <n v="5"/>
    <m/>
    <m/>
  </r>
  <r>
    <x v="18"/>
    <x v="0"/>
    <m/>
    <m/>
    <n v="0"/>
    <m/>
    <m/>
    <m/>
  </r>
  <r>
    <x v="19"/>
    <x v="0"/>
    <n v="120"/>
    <n v="9"/>
    <n v="1080"/>
    <n v="7"/>
    <m/>
    <m/>
  </r>
  <r>
    <x v="20"/>
    <x v="0"/>
    <m/>
    <m/>
    <n v="0"/>
    <m/>
    <m/>
    <m/>
  </r>
  <r>
    <x v="21"/>
    <x v="0"/>
    <m/>
    <m/>
    <n v="0"/>
    <m/>
    <n v="4"/>
    <n v="5"/>
  </r>
  <r>
    <x v="22"/>
    <x v="0"/>
    <n v="45"/>
    <n v="4"/>
    <n v="180"/>
    <n v="5"/>
    <m/>
    <m/>
  </r>
  <r>
    <x v="23"/>
    <x v="0"/>
    <m/>
    <m/>
    <n v="0"/>
    <m/>
    <m/>
    <m/>
  </r>
  <r>
    <x v="24"/>
    <x v="0"/>
    <m/>
    <m/>
    <n v="0"/>
    <m/>
    <m/>
    <m/>
  </r>
  <r>
    <x v="25"/>
    <x v="0"/>
    <n v="60"/>
    <n v="6"/>
    <n v="360"/>
    <n v="3"/>
    <m/>
    <m/>
  </r>
  <r>
    <x v="26"/>
    <x v="0"/>
    <m/>
    <m/>
    <n v="0"/>
    <m/>
    <m/>
    <m/>
  </r>
  <r>
    <x v="27"/>
    <x v="0"/>
    <m/>
    <m/>
    <n v="0"/>
    <m/>
    <m/>
    <m/>
  </r>
  <r>
    <x v="28"/>
    <x v="0"/>
    <n v="120"/>
    <n v="9"/>
    <n v="1080"/>
    <n v="5"/>
    <n v="2"/>
    <n v="3"/>
  </r>
  <r>
    <x v="29"/>
    <x v="0"/>
    <m/>
    <m/>
    <n v="0"/>
    <m/>
    <m/>
    <m/>
  </r>
  <r>
    <x v="30"/>
    <x v="0"/>
    <n v="90"/>
    <n v="7"/>
    <n v="630"/>
    <n v="7"/>
    <m/>
    <m/>
  </r>
  <r>
    <x v="31"/>
    <x v="0"/>
    <m/>
    <m/>
    <n v="0"/>
    <m/>
    <m/>
    <m/>
  </r>
  <r>
    <x v="32"/>
    <x v="0"/>
    <n v="90"/>
    <n v="8"/>
    <n v="720"/>
    <n v="5"/>
    <m/>
    <m/>
  </r>
  <r>
    <x v="33"/>
    <x v="0"/>
    <m/>
    <m/>
    <n v="0"/>
    <m/>
    <m/>
    <m/>
  </r>
  <r>
    <x v="34"/>
    <x v="0"/>
    <m/>
    <m/>
    <n v="0"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5">
  <r>
    <x v="0"/>
    <x v="0"/>
    <n v="90"/>
    <n v="5"/>
    <n v="450"/>
    <n v="5"/>
    <n v="1"/>
    <n v="1"/>
  </r>
  <r>
    <x v="1"/>
    <x v="0"/>
    <m/>
    <m/>
    <n v="0"/>
    <m/>
    <m/>
    <m/>
  </r>
  <r>
    <x v="2"/>
    <x v="0"/>
    <n v="90"/>
    <n v="9"/>
    <n v="810"/>
    <n v="5"/>
    <m/>
    <m/>
  </r>
  <r>
    <x v="3"/>
    <x v="0"/>
    <m/>
    <m/>
    <n v="0"/>
    <m/>
    <m/>
    <m/>
  </r>
  <r>
    <x v="4"/>
    <x v="0"/>
    <n v="120"/>
    <n v="5"/>
    <n v="600"/>
    <n v="5"/>
    <m/>
    <m/>
  </r>
  <r>
    <x v="5"/>
    <x v="0"/>
    <m/>
    <m/>
    <n v="0"/>
    <m/>
    <m/>
    <m/>
  </r>
  <r>
    <x v="6"/>
    <x v="0"/>
    <m/>
    <m/>
    <n v="0"/>
    <m/>
    <m/>
    <m/>
  </r>
  <r>
    <x v="7"/>
    <x v="0"/>
    <n v="90"/>
    <n v="7"/>
    <n v="630"/>
    <n v="6"/>
    <n v="1"/>
    <n v="1"/>
  </r>
  <r>
    <x v="8"/>
    <x v="0"/>
    <m/>
    <m/>
    <n v="0"/>
    <m/>
    <m/>
    <m/>
  </r>
  <r>
    <x v="9"/>
    <x v="0"/>
    <n v="90"/>
    <n v="6"/>
    <n v="540"/>
    <n v="5"/>
    <m/>
    <m/>
  </r>
  <r>
    <x v="10"/>
    <x v="0"/>
    <m/>
    <m/>
    <n v="0"/>
    <m/>
    <m/>
    <m/>
  </r>
  <r>
    <x v="11"/>
    <x v="0"/>
    <n v="120"/>
    <n v="5"/>
    <n v="600"/>
    <n v="4"/>
    <m/>
    <m/>
  </r>
  <r>
    <x v="12"/>
    <x v="0"/>
    <m/>
    <m/>
    <n v="0"/>
    <m/>
    <m/>
    <m/>
  </r>
  <r>
    <x v="13"/>
    <x v="0"/>
    <n v="120"/>
    <n v="5"/>
    <n v="600"/>
    <n v="6"/>
    <m/>
    <m/>
  </r>
  <r>
    <x v="14"/>
    <x v="0"/>
    <m/>
    <m/>
    <n v="0"/>
    <m/>
    <n v="3"/>
    <n v="2"/>
  </r>
  <r>
    <x v="15"/>
    <x v="0"/>
    <n v="60"/>
    <n v="6"/>
    <n v="360"/>
    <n v="4"/>
    <m/>
    <m/>
  </r>
  <r>
    <x v="16"/>
    <x v="0"/>
    <m/>
    <m/>
    <n v="0"/>
    <m/>
    <m/>
    <m/>
  </r>
  <r>
    <x v="17"/>
    <x v="0"/>
    <n v="90"/>
    <n v="7"/>
    <n v="630"/>
    <n v="5"/>
    <m/>
    <m/>
  </r>
  <r>
    <x v="18"/>
    <x v="0"/>
    <m/>
    <m/>
    <n v="0"/>
    <m/>
    <m/>
    <m/>
  </r>
  <r>
    <x v="19"/>
    <x v="0"/>
    <n v="120"/>
    <n v="9"/>
    <n v="1080"/>
    <n v="7"/>
    <m/>
    <m/>
  </r>
  <r>
    <x v="20"/>
    <x v="0"/>
    <m/>
    <m/>
    <n v="0"/>
    <m/>
    <m/>
    <m/>
  </r>
  <r>
    <x v="21"/>
    <x v="0"/>
    <m/>
    <m/>
    <n v="0"/>
    <m/>
    <n v="4"/>
    <n v="5"/>
  </r>
  <r>
    <x v="22"/>
    <x v="0"/>
    <n v="45"/>
    <n v="4"/>
    <n v="180"/>
    <n v="5"/>
    <m/>
    <m/>
  </r>
  <r>
    <x v="23"/>
    <x v="0"/>
    <m/>
    <m/>
    <n v="0"/>
    <m/>
    <m/>
    <m/>
  </r>
  <r>
    <x v="24"/>
    <x v="0"/>
    <m/>
    <m/>
    <n v="0"/>
    <m/>
    <m/>
    <m/>
  </r>
  <r>
    <x v="25"/>
    <x v="0"/>
    <n v="60"/>
    <n v="6"/>
    <n v="360"/>
    <n v="3"/>
    <m/>
    <m/>
  </r>
  <r>
    <x v="26"/>
    <x v="0"/>
    <m/>
    <m/>
    <n v="0"/>
    <m/>
    <m/>
    <m/>
  </r>
  <r>
    <x v="27"/>
    <x v="0"/>
    <m/>
    <m/>
    <n v="0"/>
    <m/>
    <m/>
    <m/>
  </r>
  <r>
    <x v="28"/>
    <x v="0"/>
    <n v="120"/>
    <n v="4"/>
    <n v="480"/>
    <n v="5"/>
    <n v="2"/>
    <n v="3"/>
  </r>
  <r>
    <x v="29"/>
    <x v="0"/>
    <m/>
    <m/>
    <n v="0"/>
    <m/>
    <m/>
    <m/>
  </r>
  <r>
    <x v="30"/>
    <x v="0"/>
    <n v="90"/>
    <n v="7"/>
    <n v="630"/>
    <n v="7"/>
    <m/>
    <m/>
  </r>
  <r>
    <x v="31"/>
    <x v="0"/>
    <m/>
    <m/>
    <n v="0"/>
    <m/>
    <m/>
    <m/>
  </r>
  <r>
    <x v="32"/>
    <x v="0"/>
    <n v="90"/>
    <n v="8"/>
    <n v="720"/>
    <n v="5"/>
    <m/>
    <m/>
  </r>
  <r>
    <x v="33"/>
    <x v="0"/>
    <m/>
    <m/>
    <n v="0"/>
    <m/>
    <m/>
    <m/>
  </r>
  <r>
    <x v="34"/>
    <x v="0"/>
    <m/>
    <m/>
    <n v="0"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5">
  <r>
    <x v="0"/>
    <x v="0"/>
    <n v="90"/>
    <n v="5"/>
    <n v="450"/>
    <n v="5"/>
    <n v="1"/>
    <n v="1"/>
  </r>
  <r>
    <x v="1"/>
    <x v="0"/>
    <m/>
    <m/>
    <n v="0"/>
    <m/>
    <m/>
    <m/>
  </r>
  <r>
    <x v="2"/>
    <x v="0"/>
    <n v="90"/>
    <n v="9"/>
    <n v="810"/>
    <n v="5"/>
    <m/>
    <m/>
  </r>
  <r>
    <x v="3"/>
    <x v="0"/>
    <m/>
    <m/>
    <n v="0"/>
    <m/>
    <m/>
    <m/>
  </r>
  <r>
    <x v="4"/>
    <x v="0"/>
    <n v="120"/>
    <n v="5"/>
    <n v="600"/>
    <n v="5"/>
    <m/>
    <m/>
  </r>
  <r>
    <x v="5"/>
    <x v="0"/>
    <m/>
    <m/>
    <n v="0"/>
    <m/>
    <m/>
    <m/>
  </r>
  <r>
    <x v="6"/>
    <x v="0"/>
    <m/>
    <m/>
    <n v="0"/>
    <m/>
    <m/>
    <m/>
  </r>
  <r>
    <x v="7"/>
    <x v="0"/>
    <n v="90"/>
    <n v="7"/>
    <n v="630"/>
    <n v="6"/>
    <n v="1"/>
    <n v="1"/>
  </r>
  <r>
    <x v="8"/>
    <x v="0"/>
    <m/>
    <m/>
    <n v="0"/>
    <m/>
    <m/>
    <m/>
  </r>
  <r>
    <x v="9"/>
    <x v="0"/>
    <n v="90"/>
    <n v="6"/>
    <n v="540"/>
    <n v="5"/>
    <m/>
    <m/>
  </r>
  <r>
    <x v="10"/>
    <x v="0"/>
    <m/>
    <m/>
    <n v="0"/>
    <m/>
    <m/>
    <m/>
  </r>
  <r>
    <x v="11"/>
    <x v="0"/>
    <n v="120"/>
    <n v="5"/>
    <n v="600"/>
    <n v="4"/>
    <m/>
    <m/>
  </r>
  <r>
    <x v="12"/>
    <x v="0"/>
    <m/>
    <m/>
    <n v="0"/>
    <m/>
    <m/>
    <m/>
  </r>
  <r>
    <x v="13"/>
    <x v="0"/>
    <n v="120"/>
    <n v="5"/>
    <n v="600"/>
    <n v="6"/>
    <m/>
    <m/>
  </r>
  <r>
    <x v="14"/>
    <x v="0"/>
    <m/>
    <m/>
    <n v="0"/>
    <m/>
    <n v="3"/>
    <n v="2"/>
  </r>
  <r>
    <x v="15"/>
    <x v="0"/>
    <n v="60"/>
    <n v="6"/>
    <n v="360"/>
    <n v="4"/>
    <m/>
    <m/>
  </r>
  <r>
    <x v="16"/>
    <x v="0"/>
    <m/>
    <m/>
    <n v="0"/>
    <m/>
    <m/>
    <m/>
  </r>
  <r>
    <x v="17"/>
    <x v="0"/>
    <n v="90"/>
    <n v="7"/>
    <n v="630"/>
    <n v="5"/>
    <m/>
    <m/>
  </r>
  <r>
    <x v="18"/>
    <x v="0"/>
    <m/>
    <m/>
    <n v="0"/>
    <m/>
    <m/>
    <m/>
  </r>
  <r>
    <x v="19"/>
    <x v="0"/>
    <n v="120"/>
    <n v="8"/>
    <n v="960"/>
    <n v="7"/>
    <m/>
    <m/>
  </r>
  <r>
    <x v="20"/>
    <x v="0"/>
    <m/>
    <m/>
    <n v="0"/>
    <m/>
    <m/>
    <m/>
  </r>
  <r>
    <x v="21"/>
    <x v="0"/>
    <m/>
    <m/>
    <n v="0"/>
    <m/>
    <n v="4"/>
    <n v="5"/>
  </r>
  <r>
    <x v="22"/>
    <x v="0"/>
    <n v="45"/>
    <n v="9"/>
    <n v="405"/>
    <n v="5"/>
    <m/>
    <m/>
  </r>
  <r>
    <x v="23"/>
    <x v="0"/>
    <m/>
    <m/>
    <n v="0"/>
    <m/>
    <m/>
    <m/>
  </r>
  <r>
    <x v="24"/>
    <x v="0"/>
    <m/>
    <m/>
    <n v="0"/>
    <m/>
    <m/>
    <m/>
  </r>
  <r>
    <x v="25"/>
    <x v="0"/>
    <n v="60"/>
    <n v="6"/>
    <n v="360"/>
    <n v="3"/>
    <m/>
    <m/>
  </r>
  <r>
    <x v="26"/>
    <x v="0"/>
    <m/>
    <m/>
    <n v="0"/>
    <m/>
    <m/>
    <m/>
  </r>
  <r>
    <x v="27"/>
    <x v="0"/>
    <m/>
    <m/>
    <n v="0"/>
    <m/>
    <m/>
    <m/>
  </r>
  <r>
    <x v="28"/>
    <x v="0"/>
    <n v="120"/>
    <n v="4"/>
    <n v="480"/>
    <n v="5"/>
    <n v="2"/>
    <n v="3"/>
  </r>
  <r>
    <x v="29"/>
    <x v="0"/>
    <m/>
    <m/>
    <n v="0"/>
    <m/>
    <m/>
    <m/>
  </r>
  <r>
    <x v="30"/>
    <x v="0"/>
    <n v="90"/>
    <n v="7"/>
    <n v="630"/>
    <n v="7"/>
    <m/>
    <m/>
  </r>
  <r>
    <x v="31"/>
    <x v="0"/>
    <m/>
    <m/>
    <n v="0"/>
    <m/>
    <m/>
    <m/>
  </r>
  <r>
    <x v="32"/>
    <x v="0"/>
    <n v="90"/>
    <n v="8"/>
    <n v="720"/>
    <n v="5"/>
    <m/>
    <m/>
  </r>
  <r>
    <x v="33"/>
    <x v="0"/>
    <m/>
    <m/>
    <n v="0"/>
    <m/>
    <m/>
    <m/>
  </r>
  <r>
    <x v="34"/>
    <x v="0"/>
    <m/>
    <m/>
    <n v="0"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35">
  <r>
    <x v="0"/>
    <x v="0"/>
    <n v="90"/>
    <n v="5"/>
    <n v="450"/>
    <n v="5"/>
    <n v="1"/>
    <n v="1"/>
  </r>
  <r>
    <x v="1"/>
    <x v="0"/>
    <m/>
    <m/>
    <n v="0"/>
    <m/>
    <m/>
    <m/>
  </r>
  <r>
    <x v="2"/>
    <x v="0"/>
    <n v="90"/>
    <n v="6"/>
    <n v="540"/>
    <n v="5"/>
    <m/>
    <m/>
  </r>
  <r>
    <x v="3"/>
    <x v="0"/>
    <m/>
    <m/>
    <n v="0"/>
    <m/>
    <m/>
    <m/>
  </r>
  <r>
    <x v="4"/>
    <x v="0"/>
    <n v="120"/>
    <n v="5"/>
    <n v="600"/>
    <n v="5"/>
    <m/>
    <m/>
  </r>
  <r>
    <x v="5"/>
    <x v="0"/>
    <m/>
    <m/>
    <n v="0"/>
    <m/>
    <m/>
    <m/>
  </r>
  <r>
    <x v="6"/>
    <x v="0"/>
    <m/>
    <m/>
    <n v="0"/>
    <m/>
    <m/>
    <m/>
  </r>
  <r>
    <x v="7"/>
    <x v="0"/>
    <n v="90"/>
    <n v="7"/>
    <n v="630"/>
    <n v="6"/>
    <n v="1"/>
    <n v="1"/>
  </r>
  <r>
    <x v="8"/>
    <x v="0"/>
    <m/>
    <m/>
    <n v="0"/>
    <m/>
    <m/>
    <m/>
  </r>
  <r>
    <x v="9"/>
    <x v="0"/>
    <n v="90"/>
    <n v="6"/>
    <n v="540"/>
    <n v="5"/>
    <m/>
    <m/>
  </r>
  <r>
    <x v="10"/>
    <x v="0"/>
    <m/>
    <m/>
    <n v="0"/>
    <m/>
    <m/>
    <m/>
  </r>
  <r>
    <x v="11"/>
    <x v="0"/>
    <n v="120"/>
    <n v="5"/>
    <n v="600"/>
    <n v="4"/>
    <m/>
    <m/>
  </r>
  <r>
    <x v="12"/>
    <x v="0"/>
    <m/>
    <m/>
    <n v="0"/>
    <m/>
    <m/>
    <m/>
  </r>
  <r>
    <x v="13"/>
    <x v="0"/>
    <n v="120"/>
    <n v="5"/>
    <n v="600"/>
    <n v="6"/>
    <m/>
    <m/>
  </r>
  <r>
    <x v="14"/>
    <x v="0"/>
    <m/>
    <m/>
    <n v="0"/>
    <m/>
    <n v="3"/>
    <n v="2"/>
  </r>
  <r>
    <x v="15"/>
    <x v="0"/>
    <n v="60"/>
    <n v="6"/>
    <n v="360"/>
    <n v="4"/>
    <m/>
    <m/>
  </r>
  <r>
    <x v="16"/>
    <x v="0"/>
    <m/>
    <m/>
    <n v="0"/>
    <m/>
    <m/>
    <m/>
  </r>
  <r>
    <x v="17"/>
    <x v="0"/>
    <n v="90"/>
    <n v="7"/>
    <n v="630"/>
    <n v="5"/>
    <m/>
    <m/>
  </r>
  <r>
    <x v="18"/>
    <x v="0"/>
    <m/>
    <m/>
    <n v="0"/>
    <m/>
    <m/>
    <m/>
  </r>
  <r>
    <x v="19"/>
    <x v="0"/>
    <n v="120"/>
    <n v="8"/>
    <n v="960"/>
    <n v="7"/>
    <m/>
    <m/>
  </r>
  <r>
    <x v="20"/>
    <x v="0"/>
    <m/>
    <m/>
    <n v="0"/>
    <m/>
    <m/>
    <m/>
  </r>
  <r>
    <x v="21"/>
    <x v="0"/>
    <m/>
    <m/>
    <n v="0"/>
    <m/>
    <n v="4"/>
    <n v="5"/>
  </r>
  <r>
    <x v="22"/>
    <x v="0"/>
    <n v="45"/>
    <n v="4"/>
    <n v="180"/>
    <n v="5"/>
    <m/>
    <m/>
  </r>
  <r>
    <x v="23"/>
    <x v="0"/>
    <m/>
    <m/>
    <n v="0"/>
    <m/>
    <m/>
    <m/>
  </r>
  <r>
    <x v="24"/>
    <x v="0"/>
    <m/>
    <m/>
    <n v="0"/>
    <m/>
    <m/>
    <m/>
  </r>
  <r>
    <x v="25"/>
    <x v="0"/>
    <n v="60"/>
    <n v="6"/>
    <n v="360"/>
    <n v="3"/>
    <m/>
    <m/>
  </r>
  <r>
    <x v="26"/>
    <x v="0"/>
    <m/>
    <m/>
    <n v="0"/>
    <m/>
    <m/>
    <m/>
  </r>
  <r>
    <x v="27"/>
    <x v="0"/>
    <m/>
    <m/>
    <n v="0"/>
    <m/>
    <m/>
    <m/>
  </r>
  <r>
    <x v="28"/>
    <x v="0"/>
    <n v="120"/>
    <n v="4"/>
    <n v="480"/>
    <n v="5"/>
    <n v="2"/>
    <n v="3"/>
  </r>
  <r>
    <x v="29"/>
    <x v="0"/>
    <m/>
    <m/>
    <n v="0"/>
    <m/>
    <m/>
    <m/>
  </r>
  <r>
    <x v="30"/>
    <x v="0"/>
    <n v="90"/>
    <n v="7"/>
    <n v="630"/>
    <n v="7"/>
    <m/>
    <m/>
  </r>
  <r>
    <x v="31"/>
    <x v="0"/>
    <m/>
    <m/>
    <n v="0"/>
    <m/>
    <m/>
    <m/>
  </r>
  <r>
    <x v="32"/>
    <x v="0"/>
    <n v="90"/>
    <n v="8"/>
    <n v="720"/>
    <n v="5"/>
    <m/>
    <m/>
  </r>
  <r>
    <x v="33"/>
    <x v="0"/>
    <m/>
    <m/>
    <n v="0"/>
    <m/>
    <m/>
    <m/>
  </r>
  <r>
    <x v="34"/>
    <x v="0"/>
    <m/>
    <m/>
    <n v="0"/>
    <m/>
    <m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35">
  <r>
    <x v="0"/>
    <x v="0"/>
    <n v="90"/>
    <n v="5"/>
    <n v="450"/>
    <n v="5"/>
    <n v="1"/>
    <n v="1"/>
  </r>
  <r>
    <x v="1"/>
    <x v="0"/>
    <m/>
    <m/>
    <n v="0"/>
    <m/>
    <m/>
    <m/>
  </r>
  <r>
    <x v="2"/>
    <x v="0"/>
    <n v="90"/>
    <n v="6"/>
    <n v="540"/>
    <n v="5"/>
    <m/>
    <m/>
  </r>
  <r>
    <x v="3"/>
    <x v="0"/>
    <m/>
    <m/>
    <n v="0"/>
    <m/>
    <m/>
    <m/>
  </r>
  <r>
    <x v="4"/>
    <x v="0"/>
    <n v="120"/>
    <n v="5"/>
    <n v="600"/>
    <n v="5"/>
    <m/>
    <m/>
  </r>
  <r>
    <x v="5"/>
    <x v="0"/>
    <m/>
    <m/>
    <n v="0"/>
    <m/>
    <m/>
    <m/>
  </r>
  <r>
    <x v="6"/>
    <x v="0"/>
    <m/>
    <m/>
    <n v="0"/>
    <m/>
    <m/>
    <m/>
  </r>
  <r>
    <x v="7"/>
    <x v="0"/>
    <n v="90"/>
    <n v="7"/>
    <n v="630"/>
    <n v="6"/>
    <n v="1"/>
    <n v="1"/>
  </r>
  <r>
    <x v="8"/>
    <x v="0"/>
    <m/>
    <m/>
    <n v="0"/>
    <m/>
    <m/>
    <m/>
  </r>
  <r>
    <x v="9"/>
    <x v="0"/>
    <n v="90"/>
    <n v="6"/>
    <n v="540"/>
    <n v="5"/>
    <m/>
    <m/>
  </r>
  <r>
    <x v="10"/>
    <x v="0"/>
    <m/>
    <m/>
    <n v="0"/>
    <m/>
    <m/>
    <m/>
  </r>
  <r>
    <x v="11"/>
    <x v="0"/>
    <n v="120"/>
    <n v="5"/>
    <n v="600"/>
    <n v="4"/>
    <m/>
    <m/>
  </r>
  <r>
    <x v="12"/>
    <x v="0"/>
    <m/>
    <m/>
    <n v="0"/>
    <m/>
    <m/>
    <m/>
  </r>
  <r>
    <x v="13"/>
    <x v="0"/>
    <n v="120"/>
    <n v="5"/>
    <n v="600"/>
    <n v="6"/>
    <m/>
    <m/>
  </r>
  <r>
    <x v="14"/>
    <x v="0"/>
    <m/>
    <m/>
    <n v="0"/>
    <m/>
    <n v="3"/>
    <n v="2"/>
  </r>
  <r>
    <x v="15"/>
    <x v="0"/>
    <n v="60"/>
    <n v="6"/>
    <n v="360"/>
    <n v="4"/>
    <m/>
    <m/>
  </r>
  <r>
    <x v="16"/>
    <x v="0"/>
    <m/>
    <m/>
    <n v="0"/>
    <m/>
    <m/>
    <m/>
  </r>
  <r>
    <x v="17"/>
    <x v="0"/>
    <n v="90"/>
    <n v="7"/>
    <n v="630"/>
    <n v="5"/>
    <m/>
    <m/>
  </r>
  <r>
    <x v="18"/>
    <x v="0"/>
    <m/>
    <m/>
    <n v="0"/>
    <m/>
    <m/>
    <m/>
  </r>
  <r>
    <x v="19"/>
    <x v="0"/>
    <n v="120"/>
    <n v="8"/>
    <n v="960"/>
    <n v="7"/>
    <m/>
    <m/>
  </r>
  <r>
    <x v="20"/>
    <x v="0"/>
    <m/>
    <m/>
    <n v="0"/>
    <m/>
    <m/>
    <m/>
  </r>
  <r>
    <x v="21"/>
    <x v="0"/>
    <m/>
    <m/>
    <n v="0"/>
    <m/>
    <n v="4"/>
    <n v="5"/>
  </r>
  <r>
    <x v="22"/>
    <x v="0"/>
    <n v="45"/>
    <n v="4"/>
    <n v="180"/>
    <n v="5"/>
    <m/>
    <m/>
  </r>
  <r>
    <x v="23"/>
    <x v="0"/>
    <m/>
    <m/>
    <n v="0"/>
    <m/>
    <m/>
    <m/>
  </r>
  <r>
    <x v="24"/>
    <x v="0"/>
    <m/>
    <m/>
    <n v="0"/>
    <m/>
    <m/>
    <m/>
  </r>
  <r>
    <x v="25"/>
    <x v="0"/>
    <n v="60"/>
    <n v="6"/>
    <n v="360"/>
    <n v="3"/>
    <m/>
    <m/>
  </r>
  <r>
    <x v="26"/>
    <x v="0"/>
    <m/>
    <m/>
    <n v="0"/>
    <m/>
    <m/>
    <m/>
  </r>
  <r>
    <x v="27"/>
    <x v="0"/>
    <m/>
    <m/>
    <n v="0"/>
    <m/>
    <m/>
    <m/>
  </r>
  <r>
    <x v="28"/>
    <x v="0"/>
    <n v="120"/>
    <n v="4"/>
    <n v="480"/>
    <n v="5"/>
    <n v="2"/>
    <n v="3"/>
  </r>
  <r>
    <x v="29"/>
    <x v="0"/>
    <m/>
    <m/>
    <n v="0"/>
    <m/>
    <m/>
    <m/>
  </r>
  <r>
    <x v="30"/>
    <x v="0"/>
    <n v="90"/>
    <n v="7"/>
    <n v="630"/>
    <n v="7"/>
    <m/>
    <m/>
  </r>
  <r>
    <x v="31"/>
    <x v="0"/>
    <m/>
    <m/>
    <n v="0"/>
    <m/>
    <m/>
    <m/>
  </r>
  <r>
    <x v="32"/>
    <x v="0"/>
    <n v="90"/>
    <n v="8"/>
    <n v="720"/>
    <n v="5"/>
    <m/>
    <m/>
  </r>
  <r>
    <x v="33"/>
    <x v="0"/>
    <m/>
    <m/>
    <n v="0"/>
    <m/>
    <m/>
    <m/>
  </r>
  <r>
    <x v="34"/>
    <x v="0"/>
    <m/>
    <m/>
    <n v="0"/>
    <m/>
    <m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35">
  <r>
    <x v="0"/>
    <x v="0"/>
    <n v="90"/>
    <n v="5"/>
    <n v="450"/>
    <n v="5"/>
    <n v="1"/>
    <n v="1"/>
  </r>
  <r>
    <x v="1"/>
    <x v="0"/>
    <m/>
    <m/>
    <n v="0"/>
    <m/>
    <m/>
    <m/>
  </r>
  <r>
    <x v="2"/>
    <x v="0"/>
    <n v="90"/>
    <n v="6"/>
    <n v="540"/>
    <n v="5"/>
    <m/>
    <m/>
  </r>
  <r>
    <x v="3"/>
    <x v="0"/>
    <m/>
    <m/>
    <n v="0"/>
    <m/>
    <m/>
    <m/>
  </r>
  <r>
    <x v="4"/>
    <x v="0"/>
    <n v="120"/>
    <n v="5"/>
    <n v="600"/>
    <n v="5"/>
    <m/>
    <m/>
  </r>
  <r>
    <x v="5"/>
    <x v="0"/>
    <m/>
    <m/>
    <n v="0"/>
    <m/>
    <m/>
    <m/>
  </r>
  <r>
    <x v="6"/>
    <x v="0"/>
    <m/>
    <m/>
    <n v="0"/>
    <m/>
    <m/>
    <m/>
  </r>
  <r>
    <x v="7"/>
    <x v="0"/>
    <n v="90"/>
    <n v="7"/>
    <n v="630"/>
    <n v="6"/>
    <n v="1"/>
    <n v="1"/>
  </r>
  <r>
    <x v="8"/>
    <x v="0"/>
    <m/>
    <m/>
    <n v="0"/>
    <m/>
    <m/>
    <m/>
  </r>
  <r>
    <x v="9"/>
    <x v="0"/>
    <n v="90"/>
    <n v="6"/>
    <n v="540"/>
    <n v="5"/>
    <m/>
    <m/>
  </r>
  <r>
    <x v="10"/>
    <x v="0"/>
    <m/>
    <m/>
    <n v="0"/>
    <m/>
    <m/>
    <m/>
  </r>
  <r>
    <x v="11"/>
    <x v="0"/>
    <n v="120"/>
    <n v="5"/>
    <n v="600"/>
    <n v="4"/>
    <m/>
    <m/>
  </r>
  <r>
    <x v="12"/>
    <x v="0"/>
    <m/>
    <m/>
    <n v="0"/>
    <m/>
    <m/>
    <m/>
  </r>
  <r>
    <x v="13"/>
    <x v="0"/>
    <n v="120"/>
    <n v="5"/>
    <n v="600"/>
    <n v="6"/>
    <m/>
    <m/>
  </r>
  <r>
    <x v="14"/>
    <x v="0"/>
    <m/>
    <m/>
    <n v="0"/>
    <m/>
    <n v="3"/>
    <n v="2"/>
  </r>
  <r>
    <x v="15"/>
    <x v="0"/>
    <n v="60"/>
    <n v="6"/>
    <n v="360"/>
    <n v="4"/>
    <m/>
    <m/>
  </r>
  <r>
    <x v="16"/>
    <x v="0"/>
    <m/>
    <m/>
    <n v="0"/>
    <m/>
    <m/>
    <m/>
  </r>
  <r>
    <x v="17"/>
    <x v="0"/>
    <n v="90"/>
    <n v="7"/>
    <n v="630"/>
    <n v="5"/>
    <m/>
    <m/>
  </r>
  <r>
    <x v="18"/>
    <x v="0"/>
    <m/>
    <m/>
    <n v="0"/>
    <m/>
    <m/>
    <m/>
  </r>
  <r>
    <x v="19"/>
    <x v="0"/>
    <n v="120"/>
    <n v="8"/>
    <n v="960"/>
    <n v="7"/>
    <m/>
    <m/>
  </r>
  <r>
    <x v="20"/>
    <x v="0"/>
    <m/>
    <m/>
    <n v="0"/>
    <m/>
    <m/>
    <m/>
  </r>
  <r>
    <x v="21"/>
    <x v="0"/>
    <m/>
    <m/>
    <n v="0"/>
    <m/>
    <n v="4"/>
    <n v="5"/>
  </r>
  <r>
    <x v="22"/>
    <x v="0"/>
    <n v="45"/>
    <n v="4"/>
    <n v="180"/>
    <n v="5"/>
    <m/>
    <m/>
  </r>
  <r>
    <x v="23"/>
    <x v="0"/>
    <m/>
    <m/>
    <n v="0"/>
    <m/>
    <m/>
    <m/>
  </r>
  <r>
    <x v="24"/>
    <x v="0"/>
    <m/>
    <m/>
    <n v="0"/>
    <m/>
    <m/>
    <m/>
  </r>
  <r>
    <x v="25"/>
    <x v="0"/>
    <n v="60"/>
    <n v="6"/>
    <n v="360"/>
    <n v="3"/>
    <m/>
    <m/>
  </r>
  <r>
    <x v="26"/>
    <x v="0"/>
    <m/>
    <m/>
    <n v="0"/>
    <m/>
    <m/>
    <m/>
  </r>
  <r>
    <x v="27"/>
    <x v="0"/>
    <m/>
    <m/>
    <n v="0"/>
    <m/>
    <m/>
    <m/>
  </r>
  <r>
    <x v="28"/>
    <x v="0"/>
    <n v="120"/>
    <n v="4"/>
    <n v="480"/>
    <n v="5"/>
    <n v="2"/>
    <n v="3"/>
  </r>
  <r>
    <x v="29"/>
    <x v="0"/>
    <m/>
    <m/>
    <n v="0"/>
    <m/>
    <m/>
    <m/>
  </r>
  <r>
    <x v="30"/>
    <x v="0"/>
    <n v="90"/>
    <n v="7"/>
    <n v="630"/>
    <n v="7"/>
    <m/>
    <m/>
  </r>
  <r>
    <x v="31"/>
    <x v="0"/>
    <m/>
    <m/>
    <n v="0"/>
    <m/>
    <m/>
    <m/>
  </r>
  <r>
    <x v="32"/>
    <x v="0"/>
    <n v="90"/>
    <n v="8"/>
    <n v="720"/>
    <n v="5"/>
    <m/>
    <m/>
  </r>
  <r>
    <x v="33"/>
    <x v="0"/>
    <m/>
    <m/>
    <n v="0"/>
    <m/>
    <m/>
    <m/>
  </r>
  <r>
    <x v="34"/>
    <x v="0"/>
    <m/>
    <m/>
    <n v="0"/>
    <m/>
    <m/>
    <m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35">
  <r>
    <x v="0"/>
    <x v="0"/>
    <n v="90"/>
    <n v="5"/>
    <n v="450"/>
    <n v="5"/>
    <n v="1"/>
    <n v="1"/>
  </r>
  <r>
    <x v="1"/>
    <x v="0"/>
    <m/>
    <m/>
    <n v="0"/>
    <m/>
    <m/>
    <m/>
  </r>
  <r>
    <x v="2"/>
    <x v="0"/>
    <n v="90"/>
    <n v="6"/>
    <n v="540"/>
    <n v="5"/>
    <m/>
    <m/>
  </r>
  <r>
    <x v="3"/>
    <x v="0"/>
    <m/>
    <m/>
    <n v="0"/>
    <m/>
    <m/>
    <m/>
  </r>
  <r>
    <x v="4"/>
    <x v="0"/>
    <n v="120"/>
    <n v="5"/>
    <n v="600"/>
    <n v="5"/>
    <m/>
    <m/>
  </r>
  <r>
    <x v="5"/>
    <x v="0"/>
    <m/>
    <m/>
    <n v="0"/>
    <m/>
    <m/>
    <m/>
  </r>
  <r>
    <x v="6"/>
    <x v="0"/>
    <m/>
    <m/>
    <n v="0"/>
    <m/>
    <m/>
    <m/>
  </r>
  <r>
    <x v="7"/>
    <x v="0"/>
    <n v="90"/>
    <n v="7"/>
    <n v="630"/>
    <n v="6"/>
    <n v="1"/>
    <n v="1"/>
  </r>
  <r>
    <x v="8"/>
    <x v="0"/>
    <m/>
    <m/>
    <n v="0"/>
    <m/>
    <m/>
    <m/>
  </r>
  <r>
    <x v="9"/>
    <x v="0"/>
    <n v="90"/>
    <n v="6"/>
    <n v="540"/>
    <n v="5"/>
    <m/>
    <m/>
  </r>
  <r>
    <x v="10"/>
    <x v="0"/>
    <m/>
    <m/>
    <n v="0"/>
    <m/>
    <m/>
    <m/>
  </r>
  <r>
    <x v="11"/>
    <x v="0"/>
    <n v="120"/>
    <n v="5"/>
    <n v="600"/>
    <n v="4"/>
    <m/>
    <m/>
  </r>
  <r>
    <x v="12"/>
    <x v="0"/>
    <m/>
    <m/>
    <n v="0"/>
    <m/>
    <m/>
    <m/>
  </r>
  <r>
    <x v="13"/>
    <x v="0"/>
    <n v="120"/>
    <n v="5"/>
    <n v="600"/>
    <n v="6"/>
    <m/>
    <m/>
  </r>
  <r>
    <x v="14"/>
    <x v="0"/>
    <m/>
    <m/>
    <n v="0"/>
    <m/>
    <n v="3"/>
    <n v="2"/>
  </r>
  <r>
    <x v="15"/>
    <x v="0"/>
    <n v="60"/>
    <n v="6"/>
    <n v="360"/>
    <n v="4"/>
    <m/>
    <m/>
  </r>
  <r>
    <x v="16"/>
    <x v="0"/>
    <m/>
    <m/>
    <n v="0"/>
    <m/>
    <m/>
    <m/>
  </r>
  <r>
    <x v="17"/>
    <x v="0"/>
    <n v="90"/>
    <n v="7"/>
    <n v="630"/>
    <n v="5"/>
    <m/>
    <m/>
  </r>
  <r>
    <x v="18"/>
    <x v="0"/>
    <m/>
    <m/>
    <n v="0"/>
    <m/>
    <m/>
    <m/>
  </r>
  <r>
    <x v="19"/>
    <x v="0"/>
    <n v="120"/>
    <n v="8"/>
    <n v="960"/>
    <n v="7"/>
    <m/>
    <m/>
  </r>
  <r>
    <x v="20"/>
    <x v="0"/>
    <m/>
    <m/>
    <n v="0"/>
    <m/>
    <m/>
    <m/>
  </r>
  <r>
    <x v="21"/>
    <x v="0"/>
    <m/>
    <m/>
    <n v="0"/>
    <m/>
    <n v="4"/>
    <n v="5"/>
  </r>
  <r>
    <x v="22"/>
    <x v="0"/>
    <n v="45"/>
    <n v="4"/>
    <n v="180"/>
    <n v="5"/>
    <m/>
    <m/>
  </r>
  <r>
    <x v="23"/>
    <x v="0"/>
    <m/>
    <m/>
    <n v="0"/>
    <m/>
    <m/>
    <m/>
  </r>
  <r>
    <x v="24"/>
    <x v="0"/>
    <m/>
    <m/>
    <n v="0"/>
    <m/>
    <m/>
    <m/>
  </r>
  <r>
    <x v="25"/>
    <x v="0"/>
    <n v="60"/>
    <n v="6"/>
    <n v="360"/>
    <n v="3"/>
    <m/>
    <m/>
  </r>
  <r>
    <x v="26"/>
    <x v="0"/>
    <m/>
    <m/>
    <n v="0"/>
    <m/>
    <m/>
    <m/>
  </r>
  <r>
    <x v="27"/>
    <x v="0"/>
    <m/>
    <m/>
    <n v="0"/>
    <m/>
    <m/>
    <m/>
  </r>
  <r>
    <x v="28"/>
    <x v="0"/>
    <n v="120"/>
    <n v="4"/>
    <n v="480"/>
    <n v="5"/>
    <n v="2"/>
    <n v="3"/>
  </r>
  <r>
    <x v="29"/>
    <x v="0"/>
    <m/>
    <m/>
    <n v="0"/>
    <m/>
    <m/>
    <m/>
  </r>
  <r>
    <x v="30"/>
    <x v="0"/>
    <n v="90"/>
    <n v="7"/>
    <n v="630"/>
    <n v="7"/>
    <m/>
    <m/>
  </r>
  <r>
    <x v="31"/>
    <x v="0"/>
    <m/>
    <m/>
    <n v="0"/>
    <m/>
    <m/>
    <m/>
  </r>
  <r>
    <x v="32"/>
    <x v="0"/>
    <n v="90"/>
    <n v="8"/>
    <n v="720"/>
    <n v="5"/>
    <m/>
    <m/>
  </r>
  <r>
    <x v="33"/>
    <x v="0"/>
    <m/>
    <m/>
    <n v="0"/>
    <m/>
    <m/>
    <m/>
  </r>
  <r>
    <x v="34"/>
    <x v="0"/>
    <m/>
    <m/>
    <n v="0"/>
    <m/>
    <m/>
    <m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35">
  <r>
    <x v="0"/>
    <x v="0"/>
    <n v="90"/>
    <n v="5"/>
    <n v="450"/>
    <n v="5"/>
    <n v="1"/>
    <n v="1"/>
  </r>
  <r>
    <x v="1"/>
    <x v="0"/>
    <m/>
    <m/>
    <n v="0"/>
    <m/>
    <m/>
    <m/>
  </r>
  <r>
    <x v="2"/>
    <x v="0"/>
    <n v="90"/>
    <n v="6"/>
    <n v="540"/>
    <n v="5"/>
    <m/>
    <m/>
  </r>
  <r>
    <x v="3"/>
    <x v="0"/>
    <m/>
    <m/>
    <n v="0"/>
    <m/>
    <m/>
    <m/>
  </r>
  <r>
    <x v="4"/>
    <x v="0"/>
    <n v="120"/>
    <n v="5"/>
    <n v="600"/>
    <n v="5"/>
    <m/>
    <m/>
  </r>
  <r>
    <x v="5"/>
    <x v="0"/>
    <m/>
    <m/>
    <n v="0"/>
    <m/>
    <m/>
    <m/>
  </r>
  <r>
    <x v="6"/>
    <x v="0"/>
    <m/>
    <m/>
    <n v="0"/>
    <m/>
    <m/>
    <m/>
  </r>
  <r>
    <x v="7"/>
    <x v="0"/>
    <n v="90"/>
    <n v="7"/>
    <n v="630"/>
    <n v="6"/>
    <n v="1"/>
    <n v="1"/>
  </r>
  <r>
    <x v="8"/>
    <x v="0"/>
    <m/>
    <m/>
    <n v="0"/>
    <m/>
    <m/>
    <m/>
  </r>
  <r>
    <x v="9"/>
    <x v="0"/>
    <n v="90"/>
    <n v="6"/>
    <n v="540"/>
    <n v="5"/>
    <m/>
    <m/>
  </r>
  <r>
    <x v="10"/>
    <x v="0"/>
    <m/>
    <m/>
    <n v="0"/>
    <m/>
    <m/>
    <m/>
  </r>
  <r>
    <x v="11"/>
    <x v="0"/>
    <n v="120"/>
    <n v="5"/>
    <n v="600"/>
    <n v="4"/>
    <m/>
    <m/>
  </r>
  <r>
    <x v="12"/>
    <x v="0"/>
    <m/>
    <m/>
    <n v="0"/>
    <m/>
    <m/>
    <m/>
  </r>
  <r>
    <x v="13"/>
    <x v="0"/>
    <n v="120"/>
    <n v="5"/>
    <n v="600"/>
    <n v="6"/>
    <m/>
    <m/>
  </r>
  <r>
    <x v="14"/>
    <x v="0"/>
    <m/>
    <m/>
    <n v="0"/>
    <m/>
    <n v="3"/>
    <n v="2"/>
  </r>
  <r>
    <x v="15"/>
    <x v="0"/>
    <n v="60"/>
    <n v="6"/>
    <n v="360"/>
    <n v="4"/>
    <m/>
    <m/>
  </r>
  <r>
    <x v="16"/>
    <x v="0"/>
    <m/>
    <m/>
    <n v="0"/>
    <m/>
    <m/>
    <m/>
  </r>
  <r>
    <x v="17"/>
    <x v="0"/>
    <n v="90"/>
    <n v="7"/>
    <n v="630"/>
    <n v="5"/>
    <m/>
    <m/>
  </r>
  <r>
    <x v="18"/>
    <x v="0"/>
    <m/>
    <m/>
    <n v="0"/>
    <m/>
    <m/>
    <m/>
  </r>
  <r>
    <x v="19"/>
    <x v="0"/>
    <n v="120"/>
    <n v="8"/>
    <n v="960"/>
    <n v="7"/>
    <m/>
    <m/>
  </r>
  <r>
    <x v="20"/>
    <x v="0"/>
    <m/>
    <m/>
    <n v="0"/>
    <m/>
    <m/>
    <m/>
  </r>
  <r>
    <x v="21"/>
    <x v="0"/>
    <m/>
    <m/>
    <n v="0"/>
    <m/>
    <n v="4"/>
    <n v="5"/>
  </r>
  <r>
    <x v="22"/>
    <x v="0"/>
    <n v="45"/>
    <n v="4"/>
    <n v="180"/>
    <n v="5"/>
    <m/>
    <m/>
  </r>
  <r>
    <x v="23"/>
    <x v="0"/>
    <m/>
    <m/>
    <n v="0"/>
    <m/>
    <m/>
    <m/>
  </r>
  <r>
    <x v="24"/>
    <x v="0"/>
    <m/>
    <m/>
    <n v="0"/>
    <m/>
    <m/>
    <m/>
  </r>
  <r>
    <x v="25"/>
    <x v="0"/>
    <n v="60"/>
    <n v="6"/>
    <n v="360"/>
    <n v="3"/>
    <m/>
    <m/>
  </r>
  <r>
    <x v="26"/>
    <x v="0"/>
    <m/>
    <m/>
    <n v="0"/>
    <m/>
    <m/>
    <m/>
  </r>
  <r>
    <x v="27"/>
    <x v="0"/>
    <m/>
    <m/>
    <n v="0"/>
    <m/>
    <m/>
    <m/>
  </r>
  <r>
    <x v="28"/>
    <x v="0"/>
    <n v="120"/>
    <n v="4"/>
    <n v="480"/>
    <n v="5"/>
    <n v="2"/>
    <n v="3"/>
  </r>
  <r>
    <x v="29"/>
    <x v="0"/>
    <m/>
    <m/>
    <n v="0"/>
    <m/>
    <m/>
    <m/>
  </r>
  <r>
    <x v="30"/>
    <x v="0"/>
    <n v="90"/>
    <n v="7"/>
    <n v="630"/>
    <n v="7"/>
    <m/>
    <m/>
  </r>
  <r>
    <x v="31"/>
    <x v="0"/>
    <m/>
    <m/>
    <n v="0"/>
    <m/>
    <m/>
    <m/>
  </r>
  <r>
    <x v="32"/>
    <x v="0"/>
    <n v="90"/>
    <n v="8"/>
    <n v="720"/>
    <n v="5"/>
    <m/>
    <m/>
  </r>
  <r>
    <x v="33"/>
    <x v="0"/>
    <m/>
    <m/>
    <n v="0"/>
    <m/>
    <m/>
    <m/>
  </r>
  <r>
    <x v="34"/>
    <x v="0"/>
    <m/>
    <m/>
    <n v="0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pivotTable1.xml><?xml version="1.0" encoding="utf-8"?>
<pivotTableDefinition xmlns="http://schemas.openxmlformats.org/spreadsheetml/2006/main" name="PivotTable7" cacheId="260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gridDropZones="1" multipleFieldFilters="0">
  <location ref="K4:M41" firstHeaderRow="1" firstDataRow="2" firstDataCol="1" rowPageCount="1" colPageCount="1"/>
  <pivotFields count="8">
    <pivotField axis="axisRow" numFmtId="14"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m="1" x="35"/>
        <item t="default"/>
      </items>
    </pivotField>
    <pivotField axis="axisPage" numFmtId="1" showAll="0">
      <items count="2">
        <item x="0"/>
        <item t="default"/>
      </items>
    </pivotField>
    <pivotField showAll="0"/>
    <pivotField showAll="0"/>
    <pivotField dataField="1" showAll="0"/>
    <pivotField dataField="1" showAll="0"/>
    <pivotField showAll="0"/>
    <pivotField showAll="0"/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Summe - Belastung" fld="4" baseField="0" baseItem="0"/>
    <dataField name="Summe - muskulärer Zustand" fld="5" baseField="0" baseItem="0"/>
  </dataFields>
  <formats count="1">
    <format dxfId="169">
      <pivotArea collapsedLevelsAreSubtotals="1" fieldPosition="0">
        <references count="2">
          <reference field="4294967294" count="1" selected="0">
            <x v="1"/>
          </reference>
          <reference field="0" count="0"/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18" cacheId="296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gridDropZones="1" multipleFieldFilters="0">
  <location ref="J3:L40" firstHeaderRow="1" firstDataRow="2" firstDataCol="1" rowPageCount="1" colPageCount="1"/>
  <pivotFields count="8">
    <pivotField axis="axisRow" numFmtId="14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axis="axisPage" numFmtId="1" showAll="0">
      <items count="2">
        <item x="0"/>
        <item t="default"/>
      </items>
    </pivotField>
    <pivotField showAll="0"/>
    <pivotField showAll="0"/>
    <pivotField dataField="1" showAll="0"/>
    <pivotField dataField="1" showAll="0"/>
    <pivotField showAll="0"/>
    <pivotField showAll="0"/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Summe - Belastung" fld="4" baseField="0" baseItem="0"/>
    <dataField name="Summe - muskulärer Zustand" fld="5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19" cacheId="300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gridDropZones="1" multipleFieldFilters="0">
  <location ref="J3:L40" firstHeaderRow="1" firstDataRow="2" firstDataCol="1" rowPageCount="1" colPageCount="1"/>
  <pivotFields count="8">
    <pivotField axis="axisRow" numFmtId="14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axis="axisPage" numFmtId="1" showAll="0">
      <items count="2">
        <item x="0"/>
        <item t="default"/>
      </items>
    </pivotField>
    <pivotField showAll="0"/>
    <pivotField showAll="0"/>
    <pivotField dataField="1" showAll="0"/>
    <pivotField dataField="1" showAll="0"/>
    <pivotField showAll="0"/>
    <pivotField showAll="0"/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Summe - Belastung" fld="4" baseField="0" baseItem="0"/>
    <dataField name="Summe - muskulärer Zustand" fld="5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20" cacheId="304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gridDropZones="1" multipleFieldFilters="0">
  <location ref="J3:L40" firstHeaderRow="1" firstDataRow="2" firstDataCol="1" rowPageCount="1" colPageCount="1"/>
  <pivotFields count="8">
    <pivotField axis="axisRow" numFmtId="14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axis="axisPage" numFmtId="1" showAll="0">
      <items count="2">
        <item x="0"/>
        <item t="default"/>
      </items>
    </pivotField>
    <pivotField showAll="0"/>
    <pivotField showAll="0"/>
    <pivotField dataField="1" showAll="0"/>
    <pivotField dataField="1" showAll="0"/>
    <pivotField showAll="0"/>
    <pivotField showAll="0"/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Summe - Belastung" fld="4" baseField="0" baseItem="0"/>
    <dataField name="Summe - muskulärer Zustand" fld="5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21" cacheId="308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gridDropZones="1" multipleFieldFilters="0">
  <location ref="J3:L40" firstHeaderRow="1" firstDataRow="2" firstDataCol="1" rowPageCount="1" colPageCount="1"/>
  <pivotFields count="8">
    <pivotField axis="axisRow" numFmtId="14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axis="axisPage" numFmtId="1" showAll="0">
      <items count="2">
        <item x="0"/>
        <item t="default"/>
      </items>
    </pivotField>
    <pivotField showAll="0"/>
    <pivotField showAll="0"/>
    <pivotField dataField="1" showAll="0"/>
    <pivotField dataField="1" showAll="0"/>
    <pivotField showAll="0"/>
    <pivotField showAll="0"/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Summe - Belastung" fld="4" baseField="0" baseItem="0"/>
    <dataField name="Summe - muskulärer Zustand" fld="5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22" cacheId="312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gridDropZones="1" multipleFieldFilters="0">
  <location ref="J3:L40" firstHeaderRow="1" firstDataRow="2" firstDataCol="1" rowPageCount="1" colPageCount="1"/>
  <pivotFields count="8">
    <pivotField axis="axisRow" numFmtId="14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axis="axisPage" numFmtId="1" showAll="0">
      <items count="2">
        <item x="0"/>
        <item t="default"/>
      </items>
    </pivotField>
    <pivotField showAll="0"/>
    <pivotField showAll="0"/>
    <pivotField dataField="1" showAll="0"/>
    <pivotField dataField="1" showAll="0"/>
    <pivotField showAll="0"/>
    <pivotField showAll="0"/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Summe - muskulärer Zustand" fld="5" baseField="0" baseItem="0"/>
    <dataField name="Summe - Belastung" fld="4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8" cacheId="264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gridDropZones="1" multipleFieldFilters="0">
  <location ref="J3:L40" firstHeaderRow="1" firstDataRow="2" firstDataCol="1" rowPageCount="1" colPageCount="1"/>
  <pivotFields count="8">
    <pivotField axis="axisRow" numFmtId="14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axis="axisPage" numFmtId="1" showAll="0">
      <items count="2">
        <item x="0"/>
        <item t="default"/>
      </items>
    </pivotField>
    <pivotField showAll="0"/>
    <pivotField showAll="0"/>
    <pivotField dataField="1" showAll="0"/>
    <pivotField dataField="1" showAll="0"/>
    <pivotField showAll="0"/>
    <pivotField showAll="0"/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Summe - Belastung" fld="4" baseField="0" baseItem="0"/>
    <dataField name="Summe - muskulärer Zustand" fld="5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9" cacheId="268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gridDropZones="1" multipleFieldFilters="0">
  <location ref="J3:L40" firstHeaderRow="1" firstDataRow="2" firstDataCol="1" rowPageCount="1" colPageCount="1"/>
  <pivotFields count="8">
    <pivotField axis="axisRow" numFmtId="14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axis="axisPage" numFmtId="1" showAll="0">
      <items count="2">
        <item x="0"/>
        <item t="default"/>
      </items>
    </pivotField>
    <pivotField showAll="0"/>
    <pivotField showAll="0"/>
    <pivotField dataField="1" showAll="0"/>
    <pivotField dataField="1" showAll="0"/>
    <pivotField showAll="0"/>
    <pivotField showAll="0"/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Summe - Belastung" fld="4" baseField="0" baseItem="0"/>
    <dataField name="Summe - muskulärer Zustand" fld="5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1" cacheId="272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gridDropZones="1" multipleFieldFilters="0">
  <location ref="J3:L40" firstHeaderRow="1" firstDataRow="2" firstDataCol="1" rowPageCount="1" colPageCount="1"/>
  <pivotFields count="8">
    <pivotField axis="axisRow" numFmtId="14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axis="axisPage" numFmtId="1" showAll="0">
      <items count="2">
        <item x="0"/>
        <item t="default"/>
      </items>
    </pivotField>
    <pivotField showAll="0"/>
    <pivotField showAll="0"/>
    <pivotField dataField="1" showAll="0"/>
    <pivotField dataField="1" showAll="0"/>
    <pivotField showAll="0"/>
    <pivotField showAll="0"/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Summe - Belastung" fld="4" baseField="0" baseItem="0"/>
    <dataField name="Summe - muskulärer Zustand" fld="5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2" cacheId="276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gridDropZones="1" multipleFieldFilters="0">
  <location ref="J3:L40" firstHeaderRow="1" firstDataRow="2" firstDataCol="1" rowPageCount="1" colPageCount="1"/>
  <pivotFields count="8">
    <pivotField axis="axisRow" numFmtId="14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axis="axisPage" numFmtId="1" showAll="0">
      <items count="2">
        <item x="0"/>
        <item t="default"/>
      </items>
    </pivotField>
    <pivotField showAll="0"/>
    <pivotField showAll="0"/>
    <pivotField dataField="1" showAll="0"/>
    <pivotField dataField="1" showAll="0"/>
    <pivotField showAll="0"/>
    <pivotField showAll="0"/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Summe - Belastung" fld="4" baseField="0" baseItem="0"/>
    <dataField name="Summe - muskulärer Zustand" fld="5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3" cacheId="280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gridDropZones="1" multipleFieldFilters="0">
  <location ref="J3:L40" firstHeaderRow="1" firstDataRow="2" firstDataCol="1" rowPageCount="1" colPageCount="1"/>
  <pivotFields count="8">
    <pivotField axis="axisRow" numFmtId="14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axis="axisPage" numFmtId="1" showAll="0">
      <items count="2">
        <item x="0"/>
        <item t="default"/>
      </items>
    </pivotField>
    <pivotField showAll="0"/>
    <pivotField showAll="0"/>
    <pivotField dataField="1" showAll="0"/>
    <pivotField dataField="1" showAll="0"/>
    <pivotField showAll="0"/>
    <pivotField showAll="0"/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Summe - Belastung" fld="4" baseField="0" baseItem="0"/>
    <dataField name="Summe - muskulärer Zustand" fld="5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4" cacheId="284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gridDropZones="1" multipleFieldFilters="0">
  <location ref="J3:L40" firstHeaderRow="1" firstDataRow="2" firstDataCol="1" rowPageCount="1" colPageCount="1"/>
  <pivotFields count="8">
    <pivotField axis="axisRow" numFmtId="14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axis="axisPage" numFmtId="1" showAll="0">
      <items count="2">
        <item x="0"/>
        <item t="default"/>
      </items>
    </pivotField>
    <pivotField showAll="0"/>
    <pivotField showAll="0"/>
    <pivotField dataField="1" showAll="0"/>
    <pivotField dataField="1" showAll="0"/>
    <pivotField showAll="0"/>
    <pivotField showAll="0"/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Summe - Belastung" fld="4" baseField="0" baseItem="0"/>
    <dataField name="Summe - muskulärer Zustand" fld="5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15" cacheId="288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gridDropZones="1" multipleFieldFilters="0">
  <location ref="J3:L40" firstHeaderRow="1" firstDataRow="2" firstDataCol="1" rowPageCount="1" colPageCount="1"/>
  <pivotFields count="8">
    <pivotField axis="axisRow" numFmtId="14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axis="axisPage" numFmtId="1" showAll="0">
      <items count="2">
        <item x="0"/>
        <item t="default"/>
      </items>
    </pivotField>
    <pivotField showAll="0"/>
    <pivotField showAll="0"/>
    <pivotField dataField="1" showAll="0"/>
    <pivotField dataField="1" showAll="0"/>
    <pivotField showAll="0"/>
    <pivotField showAll="0"/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Summe - Belastung" fld="4" baseField="0" baseItem="0"/>
    <dataField name="Summe - muskulärer Zustand" fld="5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17" cacheId="292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gridDropZones="1" multipleFieldFilters="0">
  <location ref="J3:L40" firstHeaderRow="1" firstDataRow="2" firstDataCol="1" rowPageCount="1" colPageCount="1"/>
  <pivotFields count="8">
    <pivotField axis="axisRow" numFmtId="14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axis="axisPage" numFmtId="1" showAll="0">
      <items count="2">
        <item x="0"/>
        <item t="default"/>
      </items>
    </pivotField>
    <pivotField showAll="0"/>
    <pivotField showAll="0"/>
    <pivotField dataField="1" showAll="0"/>
    <pivotField dataField="1" showAll="0"/>
    <pivotField showAll="0"/>
    <pivotField showAll="0"/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Summe - Belastung" fld="4" baseField="0" baseItem="0"/>
    <dataField name="Summe - muskulärer Zustand" fld="5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le1" displayName="Tabelle1" ref="B2:J16" totalsRowShown="0">
  <autoFilter ref="B2:J16"/>
  <tableColumns count="9">
    <tableColumn id="1" name="Spieler"/>
    <tableColumn id="2" name="Woche 1">
      <calculatedColumnFormula>SUM('Spieler 1'!E3:E9)</calculatedColumnFormula>
    </tableColumn>
    <tableColumn id="3" name="Woche 2">
      <calculatedColumnFormula>SUM('Spieler 1'!E10:E16)</calculatedColumnFormula>
    </tableColumn>
    <tableColumn id="4" name="Woche 3">
      <calculatedColumnFormula>SUM('Spieler 1'!E17:E23)</calculatedColumnFormula>
    </tableColumn>
    <tableColumn id="5" name="Woche 4">
      <calculatedColumnFormula>SUM('Spieler 1'!E24:E30)</calculatedColumnFormula>
    </tableColumn>
    <tableColumn id="6" name="Woche 5">
      <calculatedColumnFormula>SUM('Spieler 1'!E31:E37)</calculatedColumnFormula>
    </tableColumn>
    <tableColumn id="7" name="4 W Durchschnitt">
      <calculatedColumnFormula>AVERAGE(D3:G3)</calculatedColumnFormula>
    </tableColumn>
    <tableColumn id="8" name="Gesamtbelastung">
      <calculatedColumnFormula>SUM(C3:G3)</calculatedColumnFormula>
    </tableColumn>
    <tableColumn id="9" name="Akut/Chronisch" dataDxfId="183">
      <calculatedColumnFormula>G3/H3</calculatedColumnFormula>
    </tableColumn>
  </tableColumns>
  <tableStyleInfo name="TableStyleLight2" showFirstColumn="0" showLastColumn="0" showRowStripes="1" showColumnStripes="0"/>
</table>
</file>

<file path=xl/tables/table10.xml><?xml version="1.0" encoding="utf-8"?>
<table xmlns="http://schemas.openxmlformats.org/spreadsheetml/2006/main" id="12" name="Tabelle12" displayName="Tabelle12" ref="A2:H37" totalsRowShown="0" headerRowDxfId="65" dataDxfId="66" headerRowBorderDxfId="76" tableBorderDxfId="77" totalsRowBorderDxfId="75">
  <autoFilter ref="A2:H37"/>
  <tableColumns count="8">
    <tableColumn id="1" name="Datum" dataDxfId="74"/>
    <tableColumn id="2" name="Spieler" dataDxfId="73"/>
    <tableColumn id="3" name="Dauer" dataDxfId="72"/>
    <tableColumn id="4" name="Intensität" dataDxfId="71"/>
    <tableColumn id="5" name="Belastung" dataDxfId="70"/>
    <tableColumn id="6" name="muskulärer Zustand" dataDxfId="69"/>
    <tableColumn id="7" name="Schlaf" dataDxfId="68"/>
    <tableColumn id="8" name="Stimmung" dataDxfId="67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3" name="Tabelle13" displayName="Tabelle13" ref="A2:H37" totalsRowShown="0" headerRowDxfId="52" dataDxfId="53" headerRowBorderDxfId="63" tableBorderDxfId="64" totalsRowBorderDxfId="62">
  <autoFilter ref="A2:H37"/>
  <tableColumns count="8">
    <tableColumn id="1" name="Datum" dataDxfId="61"/>
    <tableColumn id="2" name="Spieler" dataDxfId="60"/>
    <tableColumn id="3" name="Dauer" dataDxfId="59"/>
    <tableColumn id="4" name="Intensität" dataDxfId="58"/>
    <tableColumn id="5" name="Belastung" dataDxfId="57"/>
    <tableColumn id="6" name="muskulärer Zustand" dataDxfId="56"/>
    <tableColumn id="7" name="Schlaf" dataDxfId="55"/>
    <tableColumn id="8" name="Stimmung" dataDxfId="54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4" name="Tabelle14" displayName="Tabelle14" ref="A2:H37" totalsRowShown="0" headerRowDxfId="39" dataDxfId="40" headerRowBorderDxfId="50" tableBorderDxfId="51" totalsRowBorderDxfId="49">
  <autoFilter ref="A2:H37"/>
  <tableColumns count="8">
    <tableColumn id="1" name="Datum" dataDxfId="48"/>
    <tableColumn id="2" name="Spieler" dataDxfId="47"/>
    <tableColumn id="3" name="Dauer" dataDxfId="46"/>
    <tableColumn id="4" name="Intensität" dataDxfId="45"/>
    <tableColumn id="5" name="Belastung" dataDxfId="44"/>
    <tableColumn id="6" name="muskulärer Zustand" dataDxfId="43"/>
    <tableColumn id="7" name="Schlaf" dataDxfId="42"/>
    <tableColumn id="8" name="Stimmung" dataDxfId="41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5" name="Tabelle15" displayName="Tabelle15" ref="A2:H37" totalsRowShown="0" headerRowDxfId="26" dataDxfId="27" headerRowBorderDxfId="37" tableBorderDxfId="38" totalsRowBorderDxfId="36">
  <autoFilter ref="A2:H37"/>
  <tableColumns count="8">
    <tableColumn id="1" name="Datum" dataDxfId="35"/>
    <tableColumn id="2" name="Spieler" dataDxfId="34"/>
    <tableColumn id="3" name="Dauer" dataDxfId="33"/>
    <tableColumn id="4" name="Intensität" dataDxfId="32"/>
    <tableColumn id="5" name="Belastung" dataDxfId="31"/>
    <tableColumn id="6" name="muskulärer Zustand" dataDxfId="30"/>
    <tableColumn id="7" name="Schlaf" dataDxfId="29"/>
    <tableColumn id="8" name="Stimmung" dataDxfId="28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6" name="Tabelle16" displayName="Tabelle16" ref="A2:H37" totalsRowShown="0" headerRowDxfId="13" dataDxfId="14" headerRowBorderDxfId="24" tableBorderDxfId="25" totalsRowBorderDxfId="23">
  <autoFilter ref="A2:H37"/>
  <tableColumns count="8">
    <tableColumn id="1" name="Datum" dataDxfId="22"/>
    <tableColumn id="2" name="Spieler" dataDxfId="21"/>
    <tableColumn id="3" name="Dauer" dataDxfId="20"/>
    <tableColumn id="4" name="Intensität" dataDxfId="19"/>
    <tableColumn id="5" name="Belastung" dataDxfId="18"/>
    <tableColumn id="6" name="muskulärer Zustand" dataDxfId="17"/>
    <tableColumn id="7" name="Schlaf" dataDxfId="16"/>
    <tableColumn id="8" name="Stimmung" dataDxfId="15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7" name="Tabelle17" displayName="Tabelle17" ref="A2:H37" totalsRowShown="0" headerRowDxfId="0" dataDxfId="1" headerRowBorderDxfId="11" tableBorderDxfId="12" totalsRowBorderDxfId="10">
  <autoFilter ref="A2:H37"/>
  <tableColumns count="8">
    <tableColumn id="1" name="Datum" dataDxfId="9"/>
    <tableColumn id="2" name="Spieler" dataDxfId="8"/>
    <tableColumn id="3" name="Dauer" dataDxfId="7"/>
    <tableColumn id="4" name="Intensität" dataDxfId="6"/>
    <tableColumn id="5" name="Belastung" dataDxfId="5"/>
    <tableColumn id="6" name="muskulärer Zustand" dataDxfId="4"/>
    <tableColumn id="7" name="Schlaf" dataDxfId="3"/>
    <tableColumn id="8" name="Stimmung" dataDxfId="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elle3" displayName="Tabelle3" ref="A2:H37" totalsRowShown="0" headerRowDxfId="173" dataDxfId="174" headerRowBorderDxfId="181" tableBorderDxfId="182" totalsRowBorderDxfId="180">
  <autoFilter ref="A2:H37"/>
  <tableColumns count="8">
    <tableColumn id="1" name="Datum" dataDxfId="179"/>
    <tableColumn id="9" name="Spieler" dataDxfId="172"/>
    <tableColumn id="2" name="Dauer" dataDxfId="178"/>
    <tableColumn id="3" name="Intensität" dataDxfId="177"/>
    <tableColumn id="4" name="Belastung" dataDxfId="176">
      <calculatedColumnFormula>C3*D3</calculatedColumnFormula>
    </tableColumn>
    <tableColumn id="5" name="muskulärer Zustand" dataDxfId="175"/>
    <tableColumn id="6" name="Schlaf" dataDxfId="171"/>
    <tableColumn id="7" name="Stimmung" dataDxfId="17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elle35" displayName="Tabelle35" ref="A2:H37" totalsRowShown="0" headerRowDxfId="160" dataDxfId="159" headerRowBorderDxfId="157" tableBorderDxfId="158" totalsRowBorderDxfId="156">
  <autoFilter ref="A2:H37"/>
  <tableColumns count="8">
    <tableColumn id="1" name="Datum" dataDxfId="168"/>
    <tableColumn id="9" name="Spieler" dataDxfId="167"/>
    <tableColumn id="2" name="Dauer" dataDxfId="166"/>
    <tableColumn id="3" name="Intensität" dataDxfId="165"/>
    <tableColumn id="4" name="Belastung" dataDxfId="164">
      <calculatedColumnFormula>C3*D3</calculatedColumnFormula>
    </tableColumn>
    <tableColumn id="5" name="muskulärer Zustand" dataDxfId="163"/>
    <tableColumn id="6" name="Schlaf" dataDxfId="162"/>
    <tableColumn id="7" name="Stimmung" dataDxfId="161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Tabelle356" displayName="Tabelle356" ref="A2:H37" totalsRowShown="0" headerRowDxfId="147" dataDxfId="146" headerRowBorderDxfId="144" tableBorderDxfId="145" totalsRowBorderDxfId="143">
  <autoFilter ref="A2:H37"/>
  <tableColumns count="8">
    <tableColumn id="1" name="Datum" dataDxfId="155"/>
    <tableColumn id="9" name="Spieler" dataDxfId="154"/>
    <tableColumn id="2" name="Dauer" dataDxfId="153"/>
    <tableColumn id="3" name="Intensität" dataDxfId="152"/>
    <tableColumn id="4" name="Belastung" dataDxfId="151">
      <calculatedColumnFormula>C3*D3</calculatedColumnFormula>
    </tableColumn>
    <tableColumn id="5" name="muskulärer Zustand" dataDxfId="150"/>
    <tableColumn id="6" name="Schlaf" dataDxfId="149"/>
    <tableColumn id="7" name="Stimmung" dataDxfId="148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Tabelle6" displayName="Tabelle6" ref="A2:H37" totalsRowShown="0" headerRowDxfId="130" dataDxfId="131" headerRowBorderDxfId="141" tableBorderDxfId="142" totalsRowBorderDxfId="140">
  <autoFilter ref="A2:H37"/>
  <tableColumns count="8">
    <tableColumn id="1" name="Datum" dataDxfId="139"/>
    <tableColumn id="2" name="Spieler" dataDxfId="138"/>
    <tableColumn id="3" name="Dauer" dataDxfId="137"/>
    <tableColumn id="4" name="Intensität" dataDxfId="136"/>
    <tableColumn id="5" name="Belastung" dataDxfId="135">
      <calculatedColumnFormula>C3*D3</calculatedColumnFormula>
    </tableColumn>
    <tableColumn id="6" name="muskulärer Zustand" dataDxfId="134"/>
    <tableColumn id="7" name="Schlaf" dataDxfId="133"/>
    <tableColumn id="8" name="Stimmung" dataDxfId="132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Tabelle7" displayName="Tabelle7" ref="A2:H37" totalsRowShown="0" headerRowDxfId="117" dataDxfId="118" headerRowBorderDxfId="128" tableBorderDxfId="129" totalsRowBorderDxfId="127">
  <autoFilter ref="A2:H37"/>
  <tableColumns count="8">
    <tableColumn id="1" name="Datum" dataDxfId="126"/>
    <tableColumn id="2" name="Spieler" dataDxfId="125"/>
    <tableColumn id="3" name="Dauer" dataDxfId="124"/>
    <tableColumn id="4" name="Intensität" dataDxfId="123"/>
    <tableColumn id="5" name="Belastung" dataDxfId="122"/>
    <tableColumn id="6" name="muskulärer Zustand" dataDxfId="121"/>
    <tableColumn id="7" name="Schlaf" dataDxfId="120"/>
    <tableColumn id="8" name="Stimmung" dataDxfId="119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8" name="Tabelle8" displayName="Tabelle8" ref="A2:H37" totalsRowShown="0" headerRowDxfId="104" dataDxfId="105" headerRowBorderDxfId="115" tableBorderDxfId="116" totalsRowBorderDxfId="114">
  <autoFilter ref="A2:H37"/>
  <tableColumns count="8">
    <tableColumn id="1" name="Datum" dataDxfId="113"/>
    <tableColumn id="2" name="Spieler" dataDxfId="112"/>
    <tableColumn id="3" name="Dauer" dataDxfId="111"/>
    <tableColumn id="4" name="Intensität" dataDxfId="110"/>
    <tableColumn id="5" name="Belastung" dataDxfId="109"/>
    <tableColumn id="6" name="muskulärer Zustand" dataDxfId="108"/>
    <tableColumn id="7" name="Schlaf" dataDxfId="107"/>
    <tableColumn id="8" name="Stimmung" dataDxfId="106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9" name="Tabelle9" displayName="Tabelle9" ref="A2:H37" totalsRowShown="0" headerRowDxfId="91" dataDxfId="92" headerRowBorderDxfId="102" tableBorderDxfId="103" totalsRowBorderDxfId="101">
  <autoFilter ref="A2:H37"/>
  <tableColumns count="8">
    <tableColumn id="1" name="Datum" dataDxfId="100"/>
    <tableColumn id="2" name="Spieler" dataDxfId="99"/>
    <tableColumn id="3" name="Dauer" dataDxfId="98"/>
    <tableColumn id="4" name="Intensität" dataDxfId="97"/>
    <tableColumn id="5" name="Belastung" dataDxfId="96"/>
    <tableColumn id="6" name="muskulärer Zustand" dataDxfId="95"/>
    <tableColumn id="7" name="Schlaf" dataDxfId="94"/>
    <tableColumn id="8" name="Stimmung" dataDxfId="93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10" name="Tabelle10" displayName="Tabelle10" ref="A2:H37" totalsRowShown="0" headerRowDxfId="78" dataDxfId="79" headerRowBorderDxfId="89" tableBorderDxfId="90" totalsRowBorderDxfId="88">
  <autoFilter ref="A2:H37"/>
  <tableColumns count="8">
    <tableColumn id="1" name="Datum" dataDxfId="87"/>
    <tableColumn id="2" name="Spieler" dataDxfId="86"/>
    <tableColumn id="3" name="Dauer" dataDxfId="85"/>
    <tableColumn id="4" name="Intensität" dataDxfId="84"/>
    <tableColumn id="5" name="Belastung" dataDxfId="83"/>
    <tableColumn id="6" name="muskulärer Zustand" dataDxfId="82"/>
    <tableColumn id="7" name="Schlaf" dataDxfId="81"/>
    <tableColumn id="8" name="Stimmung" dataDxfId="8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Relationship Id="rId2" Type="http://schemas.openxmlformats.org/officeDocument/2006/relationships/drawing" Target="../drawings/drawing9.xml"/><Relationship Id="rId3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Relationship Id="rId2" Type="http://schemas.openxmlformats.org/officeDocument/2006/relationships/drawing" Target="../drawings/drawing10.xml"/><Relationship Id="rId3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Relationship Id="rId2" Type="http://schemas.openxmlformats.org/officeDocument/2006/relationships/drawing" Target="../drawings/drawing11.xml"/><Relationship Id="rId3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Relationship Id="rId2" Type="http://schemas.openxmlformats.org/officeDocument/2006/relationships/drawing" Target="../drawings/drawing12.xml"/><Relationship Id="rId3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Relationship Id="rId2" Type="http://schemas.openxmlformats.org/officeDocument/2006/relationships/drawing" Target="../drawings/drawing13.xml"/><Relationship Id="rId3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Relationship Id="rId2" Type="http://schemas.openxmlformats.org/officeDocument/2006/relationships/drawing" Target="../drawings/drawing14.xml"/><Relationship Id="rId3" Type="http://schemas.openxmlformats.org/officeDocument/2006/relationships/table" Target="../tables/table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Relationship Id="rId3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drawing" Target="../drawings/drawing2.xml"/><Relationship Id="rId3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Relationship Id="rId2" Type="http://schemas.openxmlformats.org/officeDocument/2006/relationships/drawing" Target="../drawings/drawing3.xml"/><Relationship Id="rId3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Relationship Id="rId2" Type="http://schemas.openxmlformats.org/officeDocument/2006/relationships/drawing" Target="../drawings/drawing4.xml"/><Relationship Id="rId3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Relationship Id="rId2" Type="http://schemas.openxmlformats.org/officeDocument/2006/relationships/drawing" Target="../drawings/drawing5.xml"/><Relationship Id="rId3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Relationship Id="rId2" Type="http://schemas.openxmlformats.org/officeDocument/2006/relationships/drawing" Target="../drawings/drawing6.xml"/><Relationship Id="rId3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Relationship Id="rId2" Type="http://schemas.openxmlformats.org/officeDocument/2006/relationships/drawing" Target="../drawings/drawing7.xml"/><Relationship Id="rId3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Relationship Id="rId2" Type="http://schemas.openxmlformats.org/officeDocument/2006/relationships/drawing" Target="../drawings/drawing8.xml"/><Relationship Id="rId3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tabSelected="1" workbookViewId="0">
      <selection activeCell="G17" sqref="G17"/>
    </sheetView>
  </sheetViews>
  <sheetFormatPr baseColWidth="10" defaultRowHeight="15" x14ac:dyDescent="0"/>
  <cols>
    <col min="8" max="8" width="17.83203125" customWidth="1"/>
    <col min="9" max="9" width="18" customWidth="1"/>
    <col min="10" max="10" width="16.33203125" customWidth="1"/>
  </cols>
  <sheetData>
    <row r="2" spans="2:10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21</v>
      </c>
      <c r="H2" t="s">
        <v>5</v>
      </c>
      <c r="I2" t="s">
        <v>6</v>
      </c>
      <c r="J2" t="s">
        <v>7</v>
      </c>
    </row>
    <row r="3" spans="2:10">
      <c r="B3">
        <v>1</v>
      </c>
      <c r="C3">
        <f>SUM('Spieler 1'!E3:E9)</f>
        <v>1950</v>
      </c>
      <c r="D3">
        <f>SUM('Spieler 1'!E10:E16)</f>
        <v>2370</v>
      </c>
      <c r="E3">
        <f>SUM('Spieler 1'!E17:E23)</f>
        <v>1950</v>
      </c>
      <c r="F3">
        <f>SUM('Spieler 1'!E24:E30)</f>
        <v>540</v>
      </c>
      <c r="G3">
        <f>SUM('Spieler 1'!E31:E37)</f>
        <v>1830</v>
      </c>
      <c r="H3">
        <f>AVERAGE(D3:G3)</f>
        <v>1672.5</v>
      </c>
      <c r="I3">
        <f>SUM(C3:G3)</f>
        <v>8640</v>
      </c>
      <c r="J3" s="3">
        <f>G3/H3</f>
        <v>1.094170403587444</v>
      </c>
    </row>
    <row r="4" spans="2:10">
      <c r="B4">
        <v>2</v>
      </c>
      <c r="C4">
        <f>SUM('Spieler 2'!E3:E9)</f>
        <v>1590</v>
      </c>
      <c r="D4">
        <f>SUM('Spieler 2'!E10:E16)</f>
        <v>2370</v>
      </c>
      <c r="E4">
        <f>SUM('Spieler 2'!E17:E23)</f>
        <v>2070</v>
      </c>
      <c r="F4">
        <f>SUM('Spieler 2'!E24:E30)</f>
        <v>540</v>
      </c>
      <c r="G4">
        <f>SUM('Spieler 2'!E31:E37)</f>
        <v>2430</v>
      </c>
      <c r="H4">
        <f>AVERAGE(D4:G4)</f>
        <v>1852.5</v>
      </c>
      <c r="I4">
        <f>SUM(C4:G4)</f>
        <v>9000</v>
      </c>
      <c r="J4" s="3">
        <f>G4/H4</f>
        <v>1.3117408906882591</v>
      </c>
    </row>
    <row r="5" spans="2:10">
      <c r="B5">
        <v>3</v>
      </c>
      <c r="C5">
        <f>SUM('Spieler 3'!E3:E9)</f>
        <v>1860</v>
      </c>
      <c r="D5">
        <f>SUM('Spieler 3'!E10:E16)</f>
        <v>2370</v>
      </c>
      <c r="E5">
        <f>SUM('Spieler 3'!E17:E23)</f>
        <v>2070</v>
      </c>
      <c r="F5">
        <f>SUM('Spieler 3'!E24:E30)</f>
        <v>540</v>
      </c>
      <c r="G5">
        <f>SUM('Spieler 3'!E31:E37)</f>
        <v>1830</v>
      </c>
      <c r="H5">
        <f>AVERAGE(D5:G5)</f>
        <v>1702.5</v>
      </c>
      <c r="I5">
        <f>SUM(C5:G5)</f>
        <v>8670</v>
      </c>
      <c r="J5" s="3">
        <f>G5/H5</f>
        <v>1.0748898678414096</v>
      </c>
    </row>
    <row r="6" spans="2:10">
      <c r="B6">
        <v>4</v>
      </c>
      <c r="C6">
        <f>SUM('Spieler 4'!E3:E9)</f>
        <v>1860</v>
      </c>
      <c r="D6">
        <f>SUM('Spieler 4'!E10:E16)</f>
        <v>2370</v>
      </c>
      <c r="E6">
        <f>SUM('Spieler 4'!E17:E23)</f>
        <v>1950</v>
      </c>
      <c r="F6">
        <f>SUM('Spieler 4'!E24:E30)</f>
        <v>765</v>
      </c>
      <c r="G6">
        <f>SUM('Spieler 4'!E31:E37)</f>
        <v>1830</v>
      </c>
      <c r="H6">
        <f t="shared" ref="H6:H16" si="0">AVERAGE(D6:G6)</f>
        <v>1728.75</v>
      </c>
      <c r="I6">
        <f t="shared" ref="I6:I16" si="1">SUM(C6:G6)</f>
        <v>8775</v>
      </c>
      <c r="J6" s="3">
        <f t="shared" ref="J6:J16" si="2">G6/H6</f>
        <v>1.0585683297180044</v>
      </c>
    </row>
    <row r="7" spans="2:10">
      <c r="B7">
        <v>5</v>
      </c>
      <c r="C7">
        <f>SUM('Spieler 5'!E3:E9)</f>
        <v>1590</v>
      </c>
      <c r="D7">
        <f>SUM('Spieler 5'!E10:E16)</f>
        <v>2370</v>
      </c>
      <c r="E7">
        <f>SUM('Spieler 5'!E17:E23)</f>
        <v>1950</v>
      </c>
      <c r="F7">
        <f>SUM('Spieler 5'!E24:E30)</f>
        <v>540</v>
      </c>
      <c r="G7">
        <f>SUM('Spieler 5'!E31:E37)</f>
        <v>1830</v>
      </c>
      <c r="H7">
        <f t="shared" si="0"/>
        <v>1672.5</v>
      </c>
      <c r="I7">
        <f t="shared" si="1"/>
        <v>8280</v>
      </c>
      <c r="J7" s="3">
        <f t="shared" si="2"/>
        <v>1.094170403587444</v>
      </c>
    </row>
    <row r="8" spans="2:10">
      <c r="B8">
        <v>6</v>
      </c>
      <c r="C8">
        <f>SUM('Spieler 6'!E3:E9)</f>
        <v>1590</v>
      </c>
      <c r="D8">
        <f>SUM('Spieler 6'!E10:E16)</f>
        <v>2370</v>
      </c>
      <c r="E8">
        <f>SUM('Spieler 6'!E17:E23)</f>
        <v>1950</v>
      </c>
      <c r="F8">
        <f>SUM('Spieler 6'!E24:E30)</f>
        <v>540</v>
      </c>
      <c r="G8">
        <f>SUM('Spieler 6'!E31:E37)</f>
        <v>1830</v>
      </c>
      <c r="H8">
        <f t="shared" si="0"/>
        <v>1672.5</v>
      </c>
      <c r="I8">
        <f t="shared" si="1"/>
        <v>8280</v>
      </c>
      <c r="J8" s="3">
        <f t="shared" si="2"/>
        <v>1.094170403587444</v>
      </c>
    </row>
    <row r="9" spans="2:10">
      <c r="B9">
        <v>7</v>
      </c>
      <c r="C9">
        <f>SUM('Spieler 7'!E3:E9)</f>
        <v>1590</v>
      </c>
      <c r="D9">
        <f>SUM('Spieler 7'!E10:E16)</f>
        <v>2370</v>
      </c>
      <c r="E9">
        <f>SUM('Spieler 7'!E17:E23)</f>
        <v>1950</v>
      </c>
      <c r="F9">
        <f>SUM('Spieler 7'!E24:E30)</f>
        <v>540</v>
      </c>
      <c r="G9">
        <f>SUM('Spieler 7'!E31:E37)</f>
        <v>1830</v>
      </c>
      <c r="H9">
        <f t="shared" si="0"/>
        <v>1672.5</v>
      </c>
      <c r="I9">
        <f t="shared" si="1"/>
        <v>8280</v>
      </c>
      <c r="J9" s="3">
        <f t="shared" si="2"/>
        <v>1.094170403587444</v>
      </c>
    </row>
    <row r="10" spans="2:10">
      <c r="B10">
        <v>8</v>
      </c>
      <c r="C10">
        <f>SUM('Spieler 8'!E3:E9)</f>
        <v>1590</v>
      </c>
      <c r="D10">
        <f>SUM('Spieler 8'!E10:E16)</f>
        <v>2370</v>
      </c>
      <c r="E10">
        <f>SUM('Spieler 8'!E17:E23)</f>
        <v>1950</v>
      </c>
      <c r="F10">
        <f>SUM('Spieler 8'!E24:E30)</f>
        <v>540</v>
      </c>
      <c r="G10">
        <f>SUM('Spieler 8'!E31:E37)</f>
        <v>1830</v>
      </c>
      <c r="H10">
        <f t="shared" si="0"/>
        <v>1672.5</v>
      </c>
      <c r="I10">
        <f t="shared" si="1"/>
        <v>8280</v>
      </c>
      <c r="J10" s="3">
        <f t="shared" si="2"/>
        <v>1.094170403587444</v>
      </c>
    </row>
    <row r="11" spans="2:10">
      <c r="B11">
        <v>9</v>
      </c>
      <c r="C11">
        <f>SUM('Spieler 9'!E3:E9)</f>
        <v>1590</v>
      </c>
      <c r="D11">
        <f>SUM('Spieler 9'!E10:E16)</f>
        <v>2370</v>
      </c>
      <c r="E11">
        <f>SUM('Spieler 9'!E17:E23)</f>
        <v>1950</v>
      </c>
      <c r="F11">
        <f>SUM('Spieler 9'!E24:E30)</f>
        <v>540</v>
      </c>
      <c r="G11">
        <f>SUM('Spieler 9'!E31:E37)</f>
        <v>1830</v>
      </c>
      <c r="H11">
        <f t="shared" si="0"/>
        <v>1672.5</v>
      </c>
      <c r="I11">
        <f t="shared" si="1"/>
        <v>8280</v>
      </c>
      <c r="J11" s="3">
        <f t="shared" si="2"/>
        <v>1.094170403587444</v>
      </c>
    </row>
    <row r="12" spans="2:10">
      <c r="B12">
        <v>10</v>
      </c>
      <c r="C12">
        <f>SUM('Spieler 10'!E3:E9)</f>
        <v>1590</v>
      </c>
      <c r="D12">
        <f>SUM('Spieler 10'!E10:E16)</f>
        <v>2370</v>
      </c>
      <c r="E12">
        <f>SUM('Spieler 10'!E17:E23)</f>
        <v>1950</v>
      </c>
      <c r="F12">
        <f>SUM('Spieler 10'!E24:E30)</f>
        <v>540</v>
      </c>
      <c r="G12">
        <f>SUM('Spieler 10'!E31:E37)</f>
        <v>1830</v>
      </c>
      <c r="H12">
        <f t="shared" si="0"/>
        <v>1672.5</v>
      </c>
      <c r="I12">
        <f t="shared" si="1"/>
        <v>8280</v>
      </c>
      <c r="J12" s="3">
        <f t="shared" si="2"/>
        <v>1.094170403587444</v>
      </c>
    </row>
    <row r="13" spans="2:10">
      <c r="B13">
        <v>11</v>
      </c>
      <c r="C13">
        <f>SUM('Spieler 11'!E3:E9)</f>
        <v>1590</v>
      </c>
      <c r="D13">
        <f>SUM('Spieler 11'!E10:E16)</f>
        <v>2370</v>
      </c>
      <c r="E13">
        <f>SUM('Spieler 11'!E17:E23)</f>
        <v>1950</v>
      </c>
      <c r="F13">
        <f>SUM('Spieler 11'!E24:E30)</f>
        <v>540</v>
      </c>
      <c r="G13">
        <f>SUM('Spieler 11'!E31:E37)</f>
        <v>1830</v>
      </c>
      <c r="H13">
        <f t="shared" si="0"/>
        <v>1672.5</v>
      </c>
      <c r="I13">
        <f t="shared" si="1"/>
        <v>8280</v>
      </c>
      <c r="J13" s="3">
        <f t="shared" si="2"/>
        <v>1.094170403587444</v>
      </c>
    </row>
    <row r="14" spans="2:10">
      <c r="B14">
        <v>12</v>
      </c>
      <c r="C14">
        <f>SUM('Spieler 12'!E3:E9)</f>
        <v>1590</v>
      </c>
      <c r="D14">
        <f>SUM('Spieler 12'!E10:E16)</f>
        <v>2370</v>
      </c>
      <c r="E14">
        <f>SUM('Spieler 12'!E17:E23)</f>
        <v>1950</v>
      </c>
      <c r="F14">
        <f>SUM('Spieler 12'!E24:E30)</f>
        <v>540</v>
      </c>
      <c r="G14">
        <f>SUM('Spieler 12'!E31:E37)</f>
        <v>1830</v>
      </c>
      <c r="H14">
        <f t="shared" si="0"/>
        <v>1672.5</v>
      </c>
      <c r="I14">
        <f t="shared" si="1"/>
        <v>8280</v>
      </c>
      <c r="J14" s="3">
        <f t="shared" si="2"/>
        <v>1.094170403587444</v>
      </c>
    </row>
    <row r="15" spans="2:10">
      <c r="B15">
        <v>13</v>
      </c>
      <c r="C15">
        <f>SUM('Spieler 13'!E3:E9)</f>
        <v>1590</v>
      </c>
      <c r="D15">
        <f>SUM('Spieler 13'!E10:E16)</f>
        <v>2370</v>
      </c>
      <c r="E15">
        <f>SUM('Spieler 13'!E17:E23)</f>
        <v>1950</v>
      </c>
      <c r="F15">
        <f>SUM('Spieler 13'!E24:E30)</f>
        <v>540</v>
      </c>
      <c r="G15">
        <f>SUM('Spieler 13'!E31:E37)</f>
        <v>1830</v>
      </c>
      <c r="H15">
        <f t="shared" si="0"/>
        <v>1672.5</v>
      </c>
      <c r="I15">
        <f t="shared" si="1"/>
        <v>8280</v>
      </c>
      <c r="J15" s="3">
        <f t="shared" si="2"/>
        <v>1.094170403587444</v>
      </c>
    </row>
    <row r="16" spans="2:10">
      <c r="B16" s="5">
        <v>14</v>
      </c>
      <c r="C16" s="5">
        <f>SUM('Spieler 14'!E3:E9)</f>
        <v>1590</v>
      </c>
      <c r="D16" s="5">
        <f>SUM('Spieler 14'!E10:E16)</f>
        <v>2370</v>
      </c>
      <c r="E16" s="5">
        <f>SUM('Spieler 14'!E17:E23)</f>
        <v>1950</v>
      </c>
      <c r="F16" s="5">
        <f>SUM('Spieler 14'!E24:E30)</f>
        <v>540</v>
      </c>
      <c r="G16" s="5">
        <f>SUM('Spieler 14'!E31:E37)</f>
        <v>1830</v>
      </c>
      <c r="H16" s="5">
        <f t="shared" si="0"/>
        <v>1672.5</v>
      </c>
      <c r="I16" s="5">
        <f t="shared" si="1"/>
        <v>8280</v>
      </c>
      <c r="J16" s="6">
        <f t="shared" si="2"/>
        <v>1.094170403587444</v>
      </c>
    </row>
  </sheetData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D2B609B9-E3C3-384D-9A61-10E1B20F2C42}">
            <x14:iconSet custom="1">
              <x14:cfvo type="percent">
                <xm:f>0</xm:f>
              </x14:cfvo>
              <x14:cfvo type="num" gte="0">
                <xm:f>0.8</xm:f>
              </x14:cfvo>
              <x14:cfvo type="num">
                <xm:f>1.3</xm:f>
              </x14:cfvo>
              <x14:cfIcon iconSet="3TrafficLights1" iconId="0"/>
              <x14:cfIcon iconSet="3TrafficLights1" iconId="2"/>
              <x14:cfIcon iconSet="3TrafficLights1" iconId="0"/>
            </x14:iconSet>
          </x14:cfRule>
          <xm:sqref>J3:J16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L38" sqref="L38"/>
    </sheetView>
  </sheetViews>
  <sheetFormatPr baseColWidth="10" defaultRowHeight="15" x14ac:dyDescent="0"/>
  <cols>
    <col min="4" max="4" width="11.83203125" customWidth="1"/>
    <col min="5" max="5" width="12" customWidth="1"/>
    <col min="6" max="6" width="20.33203125" customWidth="1"/>
    <col min="8" max="8" width="12.1640625" customWidth="1"/>
    <col min="10" max="10" width="21" bestFit="1" customWidth="1"/>
    <col min="11" max="11" width="17" bestFit="1" customWidth="1"/>
    <col min="12" max="12" width="25" bestFit="1" customWidth="1"/>
  </cols>
  <sheetData>
    <row r="1" spans="1:12">
      <c r="A1" s="22" t="s">
        <v>31</v>
      </c>
      <c r="B1" s="23"/>
      <c r="C1" s="24"/>
      <c r="D1" s="24"/>
      <c r="E1" s="24"/>
      <c r="F1" s="24"/>
      <c r="G1" s="24"/>
      <c r="H1" s="24"/>
      <c r="J1" s="7" t="s">
        <v>0</v>
      </c>
      <c r="K1" t="s">
        <v>15</v>
      </c>
    </row>
    <row r="2" spans="1:12">
      <c r="A2" s="33" t="s">
        <v>9</v>
      </c>
      <c r="B2" s="34" t="s">
        <v>0</v>
      </c>
      <c r="C2" s="35" t="s">
        <v>10</v>
      </c>
      <c r="D2" s="35" t="s">
        <v>11</v>
      </c>
      <c r="E2" s="35" t="s">
        <v>20</v>
      </c>
      <c r="F2" s="35" t="s">
        <v>12</v>
      </c>
      <c r="G2" s="35" t="s">
        <v>13</v>
      </c>
      <c r="H2" s="36" t="s">
        <v>14</v>
      </c>
    </row>
    <row r="3" spans="1:12">
      <c r="A3" s="28">
        <v>43466</v>
      </c>
      <c r="B3" s="25">
        <v>1</v>
      </c>
      <c r="C3" s="26">
        <v>90</v>
      </c>
      <c r="D3" s="26">
        <v>5</v>
      </c>
      <c r="E3" s="26">
        <v>450</v>
      </c>
      <c r="F3" s="26">
        <v>5</v>
      </c>
      <c r="G3" s="26">
        <v>1</v>
      </c>
      <c r="H3" s="31">
        <v>1</v>
      </c>
      <c r="K3" s="7" t="s">
        <v>16</v>
      </c>
    </row>
    <row r="4" spans="1:12">
      <c r="A4" s="28">
        <v>43467</v>
      </c>
      <c r="B4" s="25">
        <v>1</v>
      </c>
      <c r="C4" s="27"/>
      <c r="D4" s="27"/>
      <c r="E4" s="27">
        <v>0</v>
      </c>
      <c r="F4" s="27"/>
      <c r="G4" s="27"/>
      <c r="H4" s="32"/>
      <c r="J4" s="7" t="s">
        <v>17</v>
      </c>
      <c r="K4" t="s">
        <v>18</v>
      </c>
      <c r="L4" t="s">
        <v>25</v>
      </c>
    </row>
    <row r="5" spans="1:12">
      <c r="A5" s="28">
        <v>43468</v>
      </c>
      <c r="B5" s="25">
        <v>1</v>
      </c>
      <c r="C5" s="26">
        <v>90</v>
      </c>
      <c r="D5" s="26">
        <v>6</v>
      </c>
      <c r="E5" s="26">
        <v>540</v>
      </c>
      <c r="F5" s="26">
        <v>5</v>
      </c>
      <c r="G5" s="26"/>
      <c r="H5" s="31"/>
      <c r="J5" s="18">
        <v>43466</v>
      </c>
      <c r="K5" s="8">
        <v>450</v>
      </c>
      <c r="L5" s="8">
        <v>5</v>
      </c>
    </row>
    <row r="6" spans="1:12">
      <c r="A6" s="28">
        <v>43469</v>
      </c>
      <c r="B6" s="25">
        <v>1</v>
      </c>
      <c r="C6" s="27"/>
      <c r="D6" s="27"/>
      <c r="E6" s="27">
        <v>0</v>
      </c>
      <c r="F6" s="27"/>
      <c r="G6" s="27"/>
      <c r="H6" s="32"/>
      <c r="J6" s="18">
        <v>43467</v>
      </c>
      <c r="K6" s="8">
        <v>0</v>
      </c>
      <c r="L6" s="8"/>
    </row>
    <row r="7" spans="1:12">
      <c r="A7" s="28">
        <v>43470</v>
      </c>
      <c r="B7" s="25">
        <v>1</v>
      </c>
      <c r="C7" s="26">
        <v>120</v>
      </c>
      <c r="D7" s="26">
        <v>5</v>
      </c>
      <c r="E7" s="26">
        <v>600</v>
      </c>
      <c r="F7" s="26">
        <v>5</v>
      </c>
      <c r="G7" s="26"/>
      <c r="H7" s="31"/>
      <c r="J7" s="18">
        <v>43468</v>
      </c>
      <c r="K7" s="8">
        <v>540</v>
      </c>
      <c r="L7" s="8">
        <v>5</v>
      </c>
    </row>
    <row r="8" spans="1:12">
      <c r="A8" s="28">
        <v>43471</v>
      </c>
      <c r="B8" s="25">
        <v>1</v>
      </c>
      <c r="C8" s="27"/>
      <c r="D8" s="27"/>
      <c r="E8" s="27">
        <v>0</v>
      </c>
      <c r="F8" s="27"/>
      <c r="G8" s="27"/>
      <c r="H8" s="32"/>
      <c r="J8" s="18">
        <v>43469</v>
      </c>
      <c r="K8" s="8">
        <v>0</v>
      </c>
      <c r="L8" s="8"/>
    </row>
    <row r="9" spans="1:12">
      <c r="A9" s="28">
        <v>43472</v>
      </c>
      <c r="B9" s="25">
        <v>1</v>
      </c>
      <c r="C9" s="26"/>
      <c r="D9" s="26"/>
      <c r="E9" s="26">
        <v>0</v>
      </c>
      <c r="F9" s="26"/>
      <c r="G9" s="26"/>
      <c r="H9" s="31"/>
      <c r="J9" s="18">
        <v>43470</v>
      </c>
      <c r="K9" s="8">
        <v>600</v>
      </c>
      <c r="L9" s="8">
        <v>5</v>
      </c>
    </row>
    <row r="10" spans="1:12">
      <c r="A10" s="29">
        <v>43473</v>
      </c>
      <c r="B10" s="25">
        <v>1</v>
      </c>
      <c r="C10" s="27">
        <v>90</v>
      </c>
      <c r="D10" s="27">
        <v>7</v>
      </c>
      <c r="E10" s="27">
        <v>630</v>
      </c>
      <c r="F10" s="27">
        <v>6</v>
      </c>
      <c r="G10" s="27">
        <v>1</v>
      </c>
      <c r="H10" s="32">
        <v>1</v>
      </c>
      <c r="J10" s="18">
        <v>43471</v>
      </c>
      <c r="K10" s="8">
        <v>0</v>
      </c>
      <c r="L10" s="8"/>
    </row>
    <row r="11" spans="1:12">
      <c r="A11" s="30">
        <v>43474</v>
      </c>
      <c r="B11" s="25">
        <v>1</v>
      </c>
      <c r="C11" s="26"/>
      <c r="D11" s="26"/>
      <c r="E11" s="26">
        <v>0</v>
      </c>
      <c r="F11" s="26"/>
      <c r="G11" s="26"/>
      <c r="H11" s="31"/>
      <c r="J11" s="18">
        <v>43472</v>
      </c>
      <c r="K11" s="8">
        <v>0</v>
      </c>
      <c r="L11" s="8"/>
    </row>
    <row r="12" spans="1:12">
      <c r="A12" s="29">
        <v>43475</v>
      </c>
      <c r="B12" s="25">
        <v>1</v>
      </c>
      <c r="C12" s="27">
        <v>90</v>
      </c>
      <c r="D12" s="27">
        <v>6</v>
      </c>
      <c r="E12" s="27">
        <v>540</v>
      </c>
      <c r="F12" s="27">
        <v>5</v>
      </c>
      <c r="G12" s="27"/>
      <c r="H12" s="32"/>
      <c r="J12" s="18">
        <v>43473</v>
      </c>
      <c r="K12" s="8">
        <v>630</v>
      </c>
      <c r="L12" s="8">
        <v>6</v>
      </c>
    </row>
    <row r="13" spans="1:12">
      <c r="A13" s="30">
        <v>43476</v>
      </c>
      <c r="B13" s="25">
        <v>1</v>
      </c>
      <c r="C13" s="26"/>
      <c r="D13" s="26"/>
      <c r="E13" s="26">
        <v>0</v>
      </c>
      <c r="F13" s="26"/>
      <c r="G13" s="26"/>
      <c r="H13" s="31"/>
      <c r="J13" s="18">
        <v>43474</v>
      </c>
      <c r="K13" s="8">
        <v>0</v>
      </c>
      <c r="L13" s="8"/>
    </row>
    <row r="14" spans="1:12">
      <c r="A14" s="29">
        <v>43477</v>
      </c>
      <c r="B14" s="25">
        <v>1</v>
      </c>
      <c r="C14" s="27">
        <v>120</v>
      </c>
      <c r="D14" s="27">
        <v>5</v>
      </c>
      <c r="E14" s="27">
        <v>600</v>
      </c>
      <c r="F14" s="27">
        <v>4</v>
      </c>
      <c r="G14" s="27"/>
      <c r="H14" s="32"/>
      <c r="J14" s="18">
        <v>43475</v>
      </c>
      <c r="K14" s="8">
        <v>540</v>
      </c>
      <c r="L14" s="8">
        <v>5</v>
      </c>
    </row>
    <row r="15" spans="1:12">
      <c r="A15" s="30">
        <v>43478</v>
      </c>
      <c r="B15" s="25">
        <v>1</v>
      </c>
      <c r="C15" s="26"/>
      <c r="D15" s="26"/>
      <c r="E15" s="26">
        <v>0</v>
      </c>
      <c r="F15" s="26"/>
      <c r="G15" s="26"/>
      <c r="H15" s="31"/>
      <c r="J15" s="18">
        <v>43476</v>
      </c>
      <c r="K15" s="8">
        <v>0</v>
      </c>
      <c r="L15" s="8"/>
    </row>
    <row r="16" spans="1:12">
      <c r="A16" s="29">
        <v>43479</v>
      </c>
      <c r="B16" s="25">
        <v>1</v>
      </c>
      <c r="C16" s="27">
        <v>120</v>
      </c>
      <c r="D16" s="27">
        <v>5</v>
      </c>
      <c r="E16" s="27">
        <v>600</v>
      </c>
      <c r="F16" s="27">
        <v>6</v>
      </c>
      <c r="G16" s="27"/>
      <c r="H16" s="32"/>
      <c r="J16" s="18">
        <v>43477</v>
      </c>
      <c r="K16" s="8">
        <v>600</v>
      </c>
      <c r="L16" s="8">
        <v>4</v>
      </c>
    </row>
    <row r="17" spans="1:12">
      <c r="A17" s="28">
        <v>43480</v>
      </c>
      <c r="B17" s="25">
        <v>1</v>
      </c>
      <c r="C17" s="26"/>
      <c r="D17" s="26"/>
      <c r="E17" s="26">
        <v>0</v>
      </c>
      <c r="F17" s="26"/>
      <c r="G17" s="26">
        <v>3</v>
      </c>
      <c r="H17" s="31">
        <v>2</v>
      </c>
      <c r="J17" s="18">
        <v>43478</v>
      </c>
      <c r="K17" s="8">
        <v>0</v>
      </c>
      <c r="L17" s="8"/>
    </row>
    <row r="18" spans="1:12">
      <c r="A18" s="28">
        <v>43481</v>
      </c>
      <c r="B18" s="25">
        <v>1</v>
      </c>
      <c r="C18" s="27">
        <v>60</v>
      </c>
      <c r="D18" s="27">
        <v>6</v>
      </c>
      <c r="E18" s="27">
        <v>360</v>
      </c>
      <c r="F18" s="27">
        <v>4</v>
      </c>
      <c r="G18" s="27"/>
      <c r="H18" s="32"/>
      <c r="J18" s="18">
        <v>43479</v>
      </c>
      <c r="K18" s="8">
        <v>600</v>
      </c>
      <c r="L18" s="8">
        <v>6</v>
      </c>
    </row>
    <row r="19" spans="1:12">
      <c r="A19" s="28">
        <v>43482</v>
      </c>
      <c r="B19" s="25">
        <v>1</v>
      </c>
      <c r="C19" s="26"/>
      <c r="D19" s="26"/>
      <c r="E19" s="26">
        <v>0</v>
      </c>
      <c r="F19" s="26"/>
      <c r="G19" s="26"/>
      <c r="H19" s="31"/>
      <c r="J19" s="18">
        <v>43480</v>
      </c>
      <c r="K19" s="8">
        <v>0</v>
      </c>
      <c r="L19" s="8"/>
    </row>
    <row r="20" spans="1:12">
      <c r="A20" s="28">
        <v>43483</v>
      </c>
      <c r="B20" s="25">
        <v>1</v>
      </c>
      <c r="C20" s="27">
        <v>90</v>
      </c>
      <c r="D20" s="27">
        <v>7</v>
      </c>
      <c r="E20" s="27">
        <v>630</v>
      </c>
      <c r="F20" s="27">
        <v>5</v>
      </c>
      <c r="G20" s="27"/>
      <c r="H20" s="32"/>
      <c r="J20" s="18">
        <v>43481</v>
      </c>
      <c r="K20" s="8">
        <v>360</v>
      </c>
      <c r="L20" s="8">
        <v>4</v>
      </c>
    </row>
    <row r="21" spans="1:12">
      <c r="A21" s="28">
        <v>43484</v>
      </c>
      <c r="B21" s="25">
        <v>1</v>
      </c>
      <c r="C21" s="26"/>
      <c r="D21" s="26"/>
      <c r="E21" s="26">
        <v>0</v>
      </c>
      <c r="F21" s="26"/>
      <c r="G21" s="26"/>
      <c r="H21" s="31"/>
      <c r="J21" s="18">
        <v>43482</v>
      </c>
      <c r="K21" s="8">
        <v>0</v>
      </c>
      <c r="L21" s="8"/>
    </row>
    <row r="22" spans="1:12">
      <c r="A22" s="28">
        <v>43485</v>
      </c>
      <c r="B22" s="25">
        <v>1</v>
      </c>
      <c r="C22" s="27">
        <v>120</v>
      </c>
      <c r="D22" s="27">
        <v>8</v>
      </c>
      <c r="E22" s="27">
        <v>960</v>
      </c>
      <c r="F22" s="27">
        <v>7</v>
      </c>
      <c r="G22" s="27"/>
      <c r="H22" s="32"/>
      <c r="J22" s="18">
        <v>43483</v>
      </c>
      <c r="K22" s="8">
        <v>630</v>
      </c>
      <c r="L22" s="8">
        <v>5</v>
      </c>
    </row>
    <row r="23" spans="1:12">
      <c r="A23" s="28">
        <v>43486</v>
      </c>
      <c r="B23" s="25">
        <v>1</v>
      </c>
      <c r="C23" s="26"/>
      <c r="D23" s="26"/>
      <c r="E23" s="26">
        <v>0</v>
      </c>
      <c r="F23" s="26"/>
      <c r="G23" s="26"/>
      <c r="H23" s="31"/>
      <c r="J23" s="18">
        <v>43484</v>
      </c>
      <c r="K23" s="8">
        <v>0</v>
      </c>
      <c r="L23" s="8"/>
    </row>
    <row r="24" spans="1:12">
      <c r="A24" s="29">
        <v>43487</v>
      </c>
      <c r="B24" s="25">
        <v>1</v>
      </c>
      <c r="C24" s="27"/>
      <c r="D24" s="27"/>
      <c r="E24" s="27">
        <v>0</v>
      </c>
      <c r="F24" s="27"/>
      <c r="G24" s="27">
        <v>4</v>
      </c>
      <c r="H24" s="32">
        <v>5</v>
      </c>
      <c r="J24" s="18">
        <v>43485</v>
      </c>
      <c r="K24" s="8">
        <v>960</v>
      </c>
      <c r="L24" s="8">
        <v>7</v>
      </c>
    </row>
    <row r="25" spans="1:12">
      <c r="A25" s="30">
        <v>43488</v>
      </c>
      <c r="B25" s="25">
        <v>1</v>
      </c>
      <c r="C25" s="26">
        <v>45</v>
      </c>
      <c r="D25" s="26">
        <v>4</v>
      </c>
      <c r="E25" s="26">
        <v>180</v>
      </c>
      <c r="F25" s="26">
        <v>5</v>
      </c>
      <c r="G25" s="26"/>
      <c r="H25" s="31"/>
      <c r="J25" s="18">
        <v>43486</v>
      </c>
      <c r="K25" s="8">
        <v>0</v>
      </c>
      <c r="L25" s="8"/>
    </row>
    <row r="26" spans="1:12">
      <c r="A26" s="29">
        <v>43489</v>
      </c>
      <c r="B26" s="25">
        <v>1</v>
      </c>
      <c r="C26" s="27"/>
      <c r="D26" s="27"/>
      <c r="E26" s="27">
        <v>0</v>
      </c>
      <c r="F26" s="27"/>
      <c r="G26" s="27"/>
      <c r="H26" s="32"/>
      <c r="J26" s="18">
        <v>43487</v>
      </c>
      <c r="K26" s="8">
        <v>0</v>
      </c>
      <c r="L26" s="8"/>
    </row>
    <row r="27" spans="1:12">
      <c r="A27" s="30">
        <v>43490</v>
      </c>
      <c r="B27" s="25">
        <v>1</v>
      </c>
      <c r="C27" s="26"/>
      <c r="D27" s="26"/>
      <c r="E27" s="26">
        <v>0</v>
      </c>
      <c r="F27" s="26"/>
      <c r="G27" s="26"/>
      <c r="H27" s="31"/>
      <c r="J27" s="18">
        <v>43488</v>
      </c>
      <c r="K27" s="8">
        <v>180</v>
      </c>
      <c r="L27" s="8">
        <v>5</v>
      </c>
    </row>
    <row r="28" spans="1:12">
      <c r="A28" s="29">
        <v>43491</v>
      </c>
      <c r="B28" s="25">
        <v>1</v>
      </c>
      <c r="C28" s="27">
        <v>60</v>
      </c>
      <c r="D28" s="27">
        <v>6</v>
      </c>
      <c r="E28" s="27">
        <v>360</v>
      </c>
      <c r="F28" s="27">
        <v>3</v>
      </c>
      <c r="G28" s="27"/>
      <c r="H28" s="32"/>
      <c r="J28" s="18">
        <v>43489</v>
      </c>
      <c r="K28" s="8">
        <v>0</v>
      </c>
      <c r="L28" s="8"/>
    </row>
    <row r="29" spans="1:12">
      <c r="A29" s="30">
        <v>43492</v>
      </c>
      <c r="B29" s="25">
        <v>1</v>
      </c>
      <c r="C29" s="26"/>
      <c r="D29" s="26"/>
      <c r="E29" s="26">
        <v>0</v>
      </c>
      <c r="F29" s="26"/>
      <c r="G29" s="26"/>
      <c r="H29" s="31"/>
      <c r="J29" s="18">
        <v>43490</v>
      </c>
      <c r="K29" s="8">
        <v>0</v>
      </c>
      <c r="L29" s="8"/>
    </row>
    <row r="30" spans="1:12">
      <c r="A30" s="29">
        <v>43493</v>
      </c>
      <c r="B30" s="25">
        <v>1</v>
      </c>
      <c r="C30" s="27"/>
      <c r="D30" s="27"/>
      <c r="E30" s="27">
        <v>0</v>
      </c>
      <c r="F30" s="27"/>
      <c r="G30" s="27"/>
      <c r="H30" s="32"/>
      <c r="J30" s="18">
        <v>43491</v>
      </c>
      <c r="K30" s="8">
        <v>360</v>
      </c>
      <c r="L30" s="8">
        <v>3</v>
      </c>
    </row>
    <row r="31" spans="1:12">
      <c r="A31" s="28">
        <v>43494</v>
      </c>
      <c r="B31" s="25">
        <v>1</v>
      </c>
      <c r="C31" s="26">
        <v>120</v>
      </c>
      <c r="D31" s="26">
        <v>4</v>
      </c>
      <c r="E31" s="26">
        <v>480</v>
      </c>
      <c r="F31" s="26">
        <v>5</v>
      </c>
      <c r="G31" s="26">
        <v>2</v>
      </c>
      <c r="H31" s="31">
        <v>3</v>
      </c>
      <c r="J31" s="18">
        <v>43492</v>
      </c>
      <c r="K31" s="8">
        <v>0</v>
      </c>
      <c r="L31" s="8"/>
    </row>
    <row r="32" spans="1:12">
      <c r="A32" s="28">
        <v>43495</v>
      </c>
      <c r="B32" s="25">
        <v>1</v>
      </c>
      <c r="C32" s="27"/>
      <c r="D32" s="27"/>
      <c r="E32" s="27">
        <v>0</v>
      </c>
      <c r="F32" s="27"/>
      <c r="G32" s="27"/>
      <c r="H32" s="32"/>
      <c r="J32" s="18">
        <v>43493</v>
      </c>
      <c r="K32" s="8">
        <v>0</v>
      </c>
      <c r="L32" s="8"/>
    </row>
    <row r="33" spans="1:12">
      <c r="A33" s="28">
        <v>43496</v>
      </c>
      <c r="B33" s="25">
        <v>1</v>
      </c>
      <c r="C33" s="26">
        <v>90</v>
      </c>
      <c r="D33" s="26">
        <v>7</v>
      </c>
      <c r="E33" s="26">
        <v>630</v>
      </c>
      <c r="F33" s="26">
        <v>7</v>
      </c>
      <c r="G33" s="26"/>
      <c r="H33" s="31"/>
      <c r="J33" s="18">
        <v>43494</v>
      </c>
      <c r="K33" s="8">
        <v>480</v>
      </c>
      <c r="L33" s="8">
        <v>5</v>
      </c>
    </row>
    <row r="34" spans="1:12">
      <c r="A34" s="28">
        <v>43497</v>
      </c>
      <c r="B34" s="25">
        <v>1</v>
      </c>
      <c r="C34" s="27"/>
      <c r="D34" s="27"/>
      <c r="E34" s="27">
        <v>0</v>
      </c>
      <c r="F34" s="27"/>
      <c r="G34" s="27"/>
      <c r="H34" s="32"/>
      <c r="J34" s="18">
        <v>43495</v>
      </c>
      <c r="K34" s="8">
        <v>0</v>
      </c>
      <c r="L34" s="8"/>
    </row>
    <row r="35" spans="1:12">
      <c r="A35" s="28">
        <v>43498</v>
      </c>
      <c r="B35" s="25">
        <v>1</v>
      </c>
      <c r="C35" s="26">
        <v>90</v>
      </c>
      <c r="D35" s="26">
        <v>8</v>
      </c>
      <c r="E35" s="26">
        <v>720</v>
      </c>
      <c r="F35" s="26">
        <v>5</v>
      </c>
      <c r="G35" s="26"/>
      <c r="H35" s="31"/>
      <c r="J35" s="18">
        <v>43496</v>
      </c>
      <c r="K35" s="8">
        <v>630</v>
      </c>
      <c r="L35" s="8">
        <v>7</v>
      </c>
    </row>
    <row r="36" spans="1:12">
      <c r="A36" s="28">
        <v>43499</v>
      </c>
      <c r="B36" s="25">
        <v>1</v>
      </c>
      <c r="C36" s="27"/>
      <c r="D36" s="27"/>
      <c r="E36" s="27">
        <v>0</v>
      </c>
      <c r="F36" s="27"/>
      <c r="G36" s="27"/>
      <c r="H36" s="32"/>
      <c r="J36" s="18">
        <v>43497</v>
      </c>
      <c r="K36" s="8">
        <v>0</v>
      </c>
      <c r="L36" s="8"/>
    </row>
    <row r="37" spans="1:12">
      <c r="A37" s="37">
        <v>43500</v>
      </c>
      <c r="B37" s="38">
        <v>1</v>
      </c>
      <c r="C37" s="39"/>
      <c r="D37" s="39"/>
      <c r="E37" s="39">
        <v>0</v>
      </c>
      <c r="F37" s="39"/>
      <c r="G37" s="39"/>
      <c r="H37" s="40"/>
      <c r="J37" s="18">
        <v>43498</v>
      </c>
      <c r="K37" s="8">
        <v>720</v>
      </c>
      <c r="L37" s="8">
        <v>5</v>
      </c>
    </row>
    <row r="38" spans="1:12">
      <c r="J38" s="18">
        <v>43499</v>
      </c>
      <c r="K38" s="8">
        <v>0</v>
      </c>
      <c r="L38" s="8"/>
    </row>
    <row r="39" spans="1:12">
      <c r="J39" s="18">
        <v>43500</v>
      </c>
      <c r="K39" s="8">
        <v>0</v>
      </c>
      <c r="L39" s="8"/>
    </row>
    <row r="40" spans="1:12">
      <c r="J40" s="18" t="s">
        <v>19</v>
      </c>
      <c r="K40" s="8">
        <v>8280</v>
      </c>
      <c r="L40" s="8">
        <v>77</v>
      </c>
    </row>
  </sheetData>
  <pageMargins left="0.75" right="0.75" top="1" bottom="1" header="0.5" footer="0.5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J5" sqref="J5:L39"/>
    </sheetView>
  </sheetViews>
  <sheetFormatPr baseColWidth="10" defaultRowHeight="15" x14ac:dyDescent="0"/>
  <cols>
    <col min="4" max="4" width="11.83203125" customWidth="1"/>
    <col min="5" max="5" width="12" customWidth="1"/>
    <col min="6" max="6" width="20.33203125" customWidth="1"/>
    <col min="8" max="8" width="12.1640625" customWidth="1"/>
    <col min="10" max="10" width="21" bestFit="1" customWidth="1"/>
    <col min="11" max="11" width="17" bestFit="1" customWidth="1"/>
    <col min="12" max="12" width="25" bestFit="1" customWidth="1"/>
  </cols>
  <sheetData>
    <row r="1" spans="1:12">
      <c r="A1" s="22" t="s">
        <v>32</v>
      </c>
      <c r="B1" s="23"/>
      <c r="C1" s="24"/>
      <c r="D1" s="24"/>
      <c r="E1" s="24"/>
      <c r="F1" s="24"/>
      <c r="G1" s="24"/>
      <c r="H1" s="24"/>
      <c r="J1" s="7" t="s">
        <v>0</v>
      </c>
      <c r="K1" t="s">
        <v>15</v>
      </c>
    </row>
    <row r="2" spans="1:12">
      <c r="A2" s="33" t="s">
        <v>9</v>
      </c>
      <c r="B2" s="34" t="s">
        <v>0</v>
      </c>
      <c r="C2" s="35" t="s">
        <v>10</v>
      </c>
      <c r="D2" s="35" t="s">
        <v>11</v>
      </c>
      <c r="E2" s="35" t="s">
        <v>20</v>
      </c>
      <c r="F2" s="35" t="s">
        <v>12</v>
      </c>
      <c r="G2" s="35" t="s">
        <v>13</v>
      </c>
      <c r="H2" s="36" t="s">
        <v>14</v>
      </c>
    </row>
    <row r="3" spans="1:12">
      <c r="A3" s="28">
        <v>43466</v>
      </c>
      <c r="B3" s="25">
        <v>1</v>
      </c>
      <c r="C3" s="26">
        <v>90</v>
      </c>
      <c r="D3" s="26">
        <v>5</v>
      </c>
      <c r="E3" s="26">
        <v>450</v>
      </c>
      <c r="F3" s="26">
        <v>5</v>
      </c>
      <c r="G3" s="26">
        <v>1</v>
      </c>
      <c r="H3" s="31">
        <v>1</v>
      </c>
      <c r="K3" s="7" t="s">
        <v>16</v>
      </c>
    </row>
    <row r="4" spans="1:12">
      <c r="A4" s="28">
        <v>43467</v>
      </c>
      <c r="B4" s="25">
        <v>1</v>
      </c>
      <c r="C4" s="27"/>
      <c r="D4" s="27"/>
      <c r="E4" s="27">
        <v>0</v>
      </c>
      <c r="F4" s="27"/>
      <c r="G4" s="27"/>
      <c r="H4" s="32"/>
      <c r="J4" s="7" t="s">
        <v>17</v>
      </c>
      <c r="K4" t="s">
        <v>18</v>
      </c>
      <c r="L4" t="s">
        <v>25</v>
      </c>
    </row>
    <row r="5" spans="1:12">
      <c r="A5" s="28">
        <v>43468</v>
      </c>
      <c r="B5" s="25">
        <v>1</v>
      </c>
      <c r="C5" s="26">
        <v>90</v>
      </c>
      <c r="D5" s="26">
        <v>6</v>
      </c>
      <c r="E5" s="26">
        <v>540</v>
      </c>
      <c r="F5" s="26">
        <v>5</v>
      </c>
      <c r="G5" s="26"/>
      <c r="H5" s="31"/>
      <c r="J5" s="18">
        <v>43466</v>
      </c>
      <c r="K5" s="8">
        <v>450</v>
      </c>
      <c r="L5" s="8">
        <v>5</v>
      </c>
    </row>
    <row r="6" spans="1:12">
      <c r="A6" s="28">
        <v>43469</v>
      </c>
      <c r="B6" s="25">
        <v>1</v>
      </c>
      <c r="C6" s="27"/>
      <c r="D6" s="27"/>
      <c r="E6" s="27">
        <v>0</v>
      </c>
      <c r="F6" s="27"/>
      <c r="G6" s="27"/>
      <c r="H6" s="32"/>
      <c r="J6" s="18">
        <v>43467</v>
      </c>
      <c r="K6" s="8">
        <v>0</v>
      </c>
      <c r="L6" s="8"/>
    </row>
    <row r="7" spans="1:12">
      <c r="A7" s="28">
        <v>43470</v>
      </c>
      <c r="B7" s="25">
        <v>1</v>
      </c>
      <c r="C7" s="26">
        <v>120</v>
      </c>
      <c r="D7" s="26">
        <v>5</v>
      </c>
      <c r="E7" s="26">
        <v>600</v>
      </c>
      <c r="F7" s="26">
        <v>5</v>
      </c>
      <c r="G7" s="26"/>
      <c r="H7" s="31"/>
      <c r="J7" s="18">
        <v>43468</v>
      </c>
      <c r="K7" s="8">
        <v>540</v>
      </c>
      <c r="L7" s="8">
        <v>5</v>
      </c>
    </row>
    <row r="8" spans="1:12">
      <c r="A8" s="28">
        <v>43471</v>
      </c>
      <c r="B8" s="25">
        <v>1</v>
      </c>
      <c r="C8" s="27"/>
      <c r="D8" s="27"/>
      <c r="E8" s="27">
        <v>0</v>
      </c>
      <c r="F8" s="27"/>
      <c r="G8" s="27"/>
      <c r="H8" s="32"/>
      <c r="J8" s="18">
        <v>43469</v>
      </c>
      <c r="K8" s="8">
        <v>0</v>
      </c>
      <c r="L8" s="8"/>
    </row>
    <row r="9" spans="1:12">
      <c r="A9" s="28">
        <v>43472</v>
      </c>
      <c r="B9" s="25">
        <v>1</v>
      </c>
      <c r="C9" s="26"/>
      <c r="D9" s="26"/>
      <c r="E9" s="26">
        <v>0</v>
      </c>
      <c r="F9" s="26"/>
      <c r="G9" s="26"/>
      <c r="H9" s="31"/>
      <c r="J9" s="18">
        <v>43470</v>
      </c>
      <c r="K9" s="8">
        <v>600</v>
      </c>
      <c r="L9" s="8">
        <v>5</v>
      </c>
    </row>
    <row r="10" spans="1:12">
      <c r="A10" s="29">
        <v>43473</v>
      </c>
      <c r="B10" s="25">
        <v>1</v>
      </c>
      <c r="C10" s="27">
        <v>90</v>
      </c>
      <c r="D10" s="27">
        <v>7</v>
      </c>
      <c r="E10" s="27">
        <v>630</v>
      </c>
      <c r="F10" s="27">
        <v>6</v>
      </c>
      <c r="G10" s="27">
        <v>1</v>
      </c>
      <c r="H10" s="32">
        <v>1</v>
      </c>
      <c r="J10" s="18">
        <v>43471</v>
      </c>
      <c r="K10" s="8">
        <v>0</v>
      </c>
      <c r="L10" s="8"/>
    </row>
    <row r="11" spans="1:12">
      <c r="A11" s="30">
        <v>43474</v>
      </c>
      <c r="B11" s="25">
        <v>1</v>
      </c>
      <c r="C11" s="26"/>
      <c r="D11" s="26"/>
      <c r="E11" s="26">
        <v>0</v>
      </c>
      <c r="F11" s="26"/>
      <c r="G11" s="26"/>
      <c r="H11" s="31"/>
      <c r="J11" s="18">
        <v>43472</v>
      </c>
      <c r="K11" s="8">
        <v>0</v>
      </c>
      <c r="L11" s="8"/>
    </row>
    <row r="12" spans="1:12">
      <c r="A12" s="29">
        <v>43475</v>
      </c>
      <c r="B12" s="25">
        <v>1</v>
      </c>
      <c r="C12" s="27">
        <v>90</v>
      </c>
      <c r="D12" s="27">
        <v>6</v>
      </c>
      <c r="E12" s="27">
        <v>540</v>
      </c>
      <c r="F12" s="27">
        <v>5</v>
      </c>
      <c r="G12" s="27"/>
      <c r="H12" s="32"/>
      <c r="J12" s="18">
        <v>43473</v>
      </c>
      <c r="K12" s="8">
        <v>630</v>
      </c>
      <c r="L12" s="8">
        <v>6</v>
      </c>
    </row>
    <row r="13" spans="1:12">
      <c r="A13" s="30">
        <v>43476</v>
      </c>
      <c r="B13" s="25">
        <v>1</v>
      </c>
      <c r="C13" s="26"/>
      <c r="D13" s="26"/>
      <c r="E13" s="26">
        <v>0</v>
      </c>
      <c r="F13" s="26"/>
      <c r="G13" s="26"/>
      <c r="H13" s="31"/>
      <c r="J13" s="18">
        <v>43474</v>
      </c>
      <c r="K13" s="8">
        <v>0</v>
      </c>
      <c r="L13" s="8"/>
    </row>
    <row r="14" spans="1:12">
      <c r="A14" s="29">
        <v>43477</v>
      </c>
      <c r="B14" s="25">
        <v>1</v>
      </c>
      <c r="C14" s="27">
        <v>120</v>
      </c>
      <c r="D14" s="27">
        <v>5</v>
      </c>
      <c r="E14" s="27">
        <v>600</v>
      </c>
      <c r="F14" s="27">
        <v>4</v>
      </c>
      <c r="G14" s="27"/>
      <c r="H14" s="32"/>
      <c r="J14" s="18">
        <v>43475</v>
      </c>
      <c r="K14" s="8">
        <v>540</v>
      </c>
      <c r="L14" s="8">
        <v>5</v>
      </c>
    </row>
    <row r="15" spans="1:12">
      <c r="A15" s="30">
        <v>43478</v>
      </c>
      <c r="B15" s="25">
        <v>1</v>
      </c>
      <c r="C15" s="26"/>
      <c r="D15" s="26"/>
      <c r="E15" s="26">
        <v>0</v>
      </c>
      <c r="F15" s="26"/>
      <c r="G15" s="26"/>
      <c r="H15" s="31"/>
      <c r="J15" s="18">
        <v>43476</v>
      </c>
      <c r="K15" s="8">
        <v>0</v>
      </c>
      <c r="L15" s="8"/>
    </row>
    <row r="16" spans="1:12">
      <c r="A16" s="29">
        <v>43479</v>
      </c>
      <c r="B16" s="25">
        <v>1</v>
      </c>
      <c r="C16" s="27">
        <v>120</v>
      </c>
      <c r="D16" s="27">
        <v>5</v>
      </c>
      <c r="E16" s="27">
        <v>600</v>
      </c>
      <c r="F16" s="27">
        <v>6</v>
      </c>
      <c r="G16" s="27"/>
      <c r="H16" s="32"/>
      <c r="J16" s="18">
        <v>43477</v>
      </c>
      <c r="K16" s="8">
        <v>600</v>
      </c>
      <c r="L16" s="8">
        <v>4</v>
      </c>
    </row>
    <row r="17" spans="1:12">
      <c r="A17" s="28">
        <v>43480</v>
      </c>
      <c r="B17" s="25">
        <v>1</v>
      </c>
      <c r="C17" s="26"/>
      <c r="D17" s="26"/>
      <c r="E17" s="26">
        <v>0</v>
      </c>
      <c r="F17" s="26"/>
      <c r="G17" s="26">
        <v>3</v>
      </c>
      <c r="H17" s="31">
        <v>2</v>
      </c>
      <c r="J17" s="18">
        <v>43478</v>
      </c>
      <c r="K17" s="8">
        <v>0</v>
      </c>
      <c r="L17" s="8"/>
    </row>
    <row r="18" spans="1:12">
      <c r="A18" s="28">
        <v>43481</v>
      </c>
      <c r="B18" s="25">
        <v>1</v>
      </c>
      <c r="C18" s="27">
        <v>60</v>
      </c>
      <c r="D18" s="27">
        <v>6</v>
      </c>
      <c r="E18" s="27">
        <v>360</v>
      </c>
      <c r="F18" s="27">
        <v>4</v>
      </c>
      <c r="G18" s="27"/>
      <c r="H18" s="32"/>
      <c r="J18" s="18">
        <v>43479</v>
      </c>
      <c r="K18" s="8">
        <v>600</v>
      </c>
      <c r="L18" s="8">
        <v>6</v>
      </c>
    </row>
    <row r="19" spans="1:12">
      <c r="A19" s="28">
        <v>43482</v>
      </c>
      <c r="B19" s="25">
        <v>1</v>
      </c>
      <c r="C19" s="26"/>
      <c r="D19" s="26"/>
      <c r="E19" s="26">
        <v>0</v>
      </c>
      <c r="F19" s="26"/>
      <c r="G19" s="26"/>
      <c r="H19" s="31"/>
      <c r="J19" s="18">
        <v>43480</v>
      </c>
      <c r="K19" s="8">
        <v>0</v>
      </c>
      <c r="L19" s="8"/>
    </row>
    <row r="20" spans="1:12">
      <c r="A20" s="28">
        <v>43483</v>
      </c>
      <c r="B20" s="25">
        <v>1</v>
      </c>
      <c r="C20" s="27">
        <v>90</v>
      </c>
      <c r="D20" s="27">
        <v>7</v>
      </c>
      <c r="E20" s="27">
        <v>630</v>
      </c>
      <c r="F20" s="27">
        <v>5</v>
      </c>
      <c r="G20" s="27"/>
      <c r="H20" s="32"/>
      <c r="J20" s="18">
        <v>43481</v>
      </c>
      <c r="K20" s="8">
        <v>360</v>
      </c>
      <c r="L20" s="8">
        <v>4</v>
      </c>
    </row>
    <row r="21" spans="1:12">
      <c r="A21" s="28">
        <v>43484</v>
      </c>
      <c r="B21" s="25">
        <v>1</v>
      </c>
      <c r="C21" s="26"/>
      <c r="D21" s="26"/>
      <c r="E21" s="26">
        <v>0</v>
      </c>
      <c r="F21" s="26"/>
      <c r="G21" s="26"/>
      <c r="H21" s="31"/>
      <c r="J21" s="18">
        <v>43482</v>
      </c>
      <c r="K21" s="8">
        <v>0</v>
      </c>
      <c r="L21" s="8"/>
    </row>
    <row r="22" spans="1:12">
      <c r="A22" s="28">
        <v>43485</v>
      </c>
      <c r="B22" s="25">
        <v>1</v>
      </c>
      <c r="C22" s="27">
        <v>120</v>
      </c>
      <c r="D22" s="27">
        <v>8</v>
      </c>
      <c r="E22" s="27">
        <v>960</v>
      </c>
      <c r="F22" s="27">
        <v>7</v>
      </c>
      <c r="G22" s="27"/>
      <c r="H22" s="32"/>
      <c r="J22" s="18">
        <v>43483</v>
      </c>
      <c r="K22" s="8">
        <v>630</v>
      </c>
      <c r="L22" s="8">
        <v>5</v>
      </c>
    </row>
    <row r="23" spans="1:12">
      <c r="A23" s="28">
        <v>43486</v>
      </c>
      <c r="B23" s="25">
        <v>1</v>
      </c>
      <c r="C23" s="26"/>
      <c r="D23" s="26"/>
      <c r="E23" s="26">
        <v>0</v>
      </c>
      <c r="F23" s="26"/>
      <c r="G23" s="26"/>
      <c r="H23" s="31"/>
      <c r="J23" s="18">
        <v>43484</v>
      </c>
      <c r="K23" s="8">
        <v>0</v>
      </c>
      <c r="L23" s="8"/>
    </row>
    <row r="24" spans="1:12">
      <c r="A24" s="29">
        <v>43487</v>
      </c>
      <c r="B24" s="25">
        <v>1</v>
      </c>
      <c r="C24" s="27"/>
      <c r="D24" s="27"/>
      <c r="E24" s="27">
        <v>0</v>
      </c>
      <c r="F24" s="27"/>
      <c r="G24" s="27">
        <v>4</v>
      </c>
      <c r="H24" s="32">
        <v>5</v>
      </c>
      <c r="J24" s="18">
        <v>43485</v>
      </c>
      <c r="K24" s="8">
        <v>960</v>
      </c>
      <c r="L24" s="8">
        <v>7</v>
      </c>
    </row>
    <row r="25" spans="1:12">
      <c r="A25" s="30">
        <v>43488</v>
      </c>
      <c r="B25" s="25">
        <v>1</v>
      </c>
      <c r="C25" s="26">
        <v>45</v>
      </c>
      <c r="D25" s="26">
        <v>4</v>
      </c>
      <c r="E25" s="26">
        <v>180</v>
      </c>
      <c r="F25" s="26">
        <v>5</v>
      </c>
      <c r="G25" s="26"/>
      <c r="H25" s="31"/>
      <c r="J25" s="18">
        <v>43486</v>
      </c>
      <c r="K25" s="8">
        <v>0</v>
      </c>
      <c r="L25" s="8"/>
    </row>
    <row r="26" spans="1:12">
      <c r="A26" s="29">
        <v>43489</v>
      </c>
      <c r="B26" s="25">
        <v>1</v>
      </c>
      <c r="C26" s="27"/>
      <c r="D26" s="27"/>
      <c r="E26" s="27">
        <v>0</v>
      </c>
      <c r="F26" s="27"/>
      <c r="G26" s="27"/>
      <c r="H26" s="32"/>
      <c r="J26" s="18">
        <v>43487</v>
      </c>
      <c r="K26" s="8">
        <v>0</v>
      </c>
      <c r="L26" s="8"/>
    </row>
    <row r="27" spans="1:12">
      <c r="A27" s="30">
        <v>43490</v>
      </c>
      <c r="B27" s="25">
        <v>1</v>
      </c>
      <c r="C27" s="26"/>
      <c r="D27" s="26"/>
      <c r="E27" s="26">
        <v>0</v>
      </c>
      <c r="F27" s="26"/>
      <c r="G27" s="26"/>
      <c r="H27" s="31"/>
      <c r="J27" s="18">
        <v>43488</v>
      </c>
      <c r="K27" s="8">
        <v>180</v>
      </c>
      <c r="L27" s="8">
        <v>5</v>
      </c>
    </row>
    <row r="28" spans="1:12">
      <c r="A28" s="29">
        <v>43491</v>
      </c>
      <c r="B28" s="25">
        <v>1</v>
      </c>
      <c r="C28" s="27">
        <v>60</v>
      </c>
      <c r="D28" s="27">
        <v>6</v>
      </c>
      <c r="E28" s="27">
        <v>360</v>
      </c>
      <c r="F28" s="27">
        <v>3</v>
      </c>
      <c r="G28" s="27"/>
      <c r="H28" s="32"/>
      <c r="J28" s="18">
        <v>43489</v>
      </c>
      <c r="K28" s="8">
        <v>0</v>
      </c>
      <c r="L28" s="8"/>
    </row>
    <row r="29" spans="1:12">
      <c r="A29" s="30">
        <v>43492</v>
      </c>
      <c r="B29" s="25">
        <v>1</v>
      </c>
      <c r="C29" s="26"/>
      <c r="D29" s="26"/>
      <c r="E29" s="26">
        <v>0</v>
      </c>
      <c r="F29" s="26"/>
      <c r="G29" s="26"/>
      <c r="H29" s="31"/>
      <c r="J29" s="18">
        <v>43490</v>
      </c>
      <c r="K29" s="8">
        <v>0</v>
      </c>
      <c r="L29" s="8"/>
    </row>
    <row r="30" spans="1:12">
      <c r="A30" s="29">
        <v>43493</v>
      </c>
      <c r="B30" s="25">
        <v>1</v>
      </c>
      <c r="C30" s="27"/>
      <c r="D30" s="27"/>
      <c r="E30" s="27">
        <v>0</v>
      </c>
      <c r="F30" s="27"/>
      <c r="G30" s="27"/>
      <c r="H30" s="32"/>
      <c r="J30" s="18">
        <v>43491</v>
      </c>
      <c r="K30" s="8">
        <v>360</v>
      </c>
      <c r="L30" s="8">
        <v>3</v>
      </c>
    </row>
    <row r="31" spans="1:12">
      <c r="A31" s="28">
        <v>43494</v>
      </c>
      <c r="B31" s="25">
        <v>1</v>
      </c>
      <c r="C31" s="26">
        <v>120</v>
      </c>
      <c r="D31" s="26">
        <v>4</v>
      </c>
      <c r="E31" s="26">
        <v>480</v>
      </c>
      <c r="F31" s="26">
        <v>5</v>
      </c>
      <c r="G31" s="26">
        <v>2</v>
      </c>
      <c r="H31" s="31">
        <v>3</v>
      </c>
      <c r="J31" s="18">
        <v>43492</v>
      </c>
      <c r="K31" s="8">
        <v>0</v>
      </c>
      <c r="L31" s="8"/>
    </row>
    <row r="32" spans="1:12">
      <c r="A32" s="28">
        <v>43495</v>
      </c>
      <c r="B32" s="25">
        <v>1</v>
      </c>
      <c r="C32" s="27"/>
      <c r="D32" s="27"/>
      <c r="E32" s="27">
        <v>0</v>
      </c>
      <c r="F32" s="27"/>
      <c r="G32" s="27"/>
      <c r="H32" s="32"/>
      <c r="J32" s="18">
        <v>43493</v>
      </c>
      <c r="K32" s="8">
        <v>0</v>
      </c>
      <c r="L32" s="8"/>
    </row>
    <row r="33" spans="1:12">
      <c r="A33" s="28">
        <v>43496</v>
      </c>
      <c r="B33" s="25">
        <v>1</v>
      </c>
      <c r="C33" s="26">
        <v>90</v>
      </c>
      <c r="D33" s="26">
        <v>7</v>
      </c>
      <c r="E33" s="26">
        <v>630</v>
      </c>
      <c r="F33" s="26">
        <v>7</v>
      </c>
      <c r="G33" s="26"/>
      <c r="H33" s="31"/>
      <c r="J33" s="18">
        <v>43494</v>
      </c>
      <c r="K33" s="8">
        <v>480</v>
      </c>
      <c r="L33" s="8">
        <v>5</v>
      </c>
    </row>
    <row r="34" spans="1:12">
      <c r="A34" s="28">
        <v>43497</v>
      </c>
      <c r="B34" s="25">
        <v>1</v>
      </c>
      <c r="C34" s="27"/>
      <c r="D34" s="27"/>
      <c r="E34" s="27">
        <v>0</v>
      </c>
      <c r="F34" s="27"/>
      <c r="G34" s="27"/>
      <c r="H34" s="32"/>
      <c r="J34" s="18">
        <v>43495</v>
      </c>
      <c r="K34" s="8">
        <v>0</v>
      </c>
      <c r="L34" s="8"/>
    </row>
    <row r="35" spans="1:12">
      <c r="A35" s="28">
        <v>43498</v>
      </c>
      <c r="B35" s="25">
        <v>1</v>
      </c>
      <c r="C35" s="26">
        <v>90</v>
      </c>
      <c r="D35" s="26">
        <v>8</v>
      </c>
      <c r="E35" s="26">
        <v>720</v>
      </c>
      <c r="F35" s="26">
        <v>5</v>
      </c>
      <c r="G35" s="26"/>
      <c r="H35" s="31"/>
      <c r="J35" s="18">
        <v>43496</v>
      </c>
      <c r="K35" s="8">
        <v>630</v>
      </c>
      <c r="L35" s="8">
        <v>7</v>
      </c>
    </row>
    <row r="36" spans="1:12">
      <c r="A36" s="28">
        <v>43499</v>
      </c>
      <c r="B36" s="25">
        <v>1</v>
      </c>
      <c r="C36" s="27"/>
      <c r="D36" s="27"/>
      <c r="E36" s="27">
        <v>0</v>
      </c>
      <c r="F36" s="27"/>
      <c r="G36" s="27"/>
      <c r="H36" s="32"/>
      <c r="J36" s="18">
        <v>43497</v>
      </c>
      <c r="K36" s="8">
        <v>0</v>
      </c>
      <c r="L36" s="8"/>
    </row>
    <row r="37" spans="1:12">
      <c r="A37" s="37">
        <v>43500</v>
      </c>
      <c r="B37" s="38">
        <v>1</v>
      </c>
      <c r="C37" s="39"/>
      <c r="D37" s="39"/>
      <c r="E37" s="39">
        <v>0</v>
      </c>
      <c r="F37" s="39"/>
      <c r="G37" s="39"/>
      <c r="H37" s="40"/>
      <c r="J37" s="18">
        <v>43498</v>
      </c>
      <c r="K37" s="8">
        <v>720</v>
      </c>
      <c r="L37" s="8">
        <v>5</v>
      </c>
    </row>
    <row r="38" spans="1:12">
      <c r="J38" s="18">
        <v>43499</v>
      </c>
      <c r="K38" s="8">
        <v>0</v>
      </c>
      <c r="L38" s="8"/>
    </row>
    <row r="39" spans="1:12">
      <c r="J39" s="18">
        <v>43500</v>
      </c>
      <c r="K39" s="8">
        <v>0</v>
      </c>
      <c r="L39" s="8"/>
    </row>
    <row r="40" spans="1:12">
      <c r="J40" s="18" t="s">
        <v>19</v>
      </c>
      <c r="K40" s="8">
        <v>8280</v>
      </c>
      <c r="L40" s="8">
        <v>77</v>
      </c>
    </row>
  </sheetData>
  <pageMargins left="0.75" right="0.75" top="1" bottom="1" header="0.5" footer="0.5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J5" sqref="J5:L39"/>
    </sheetView>
  </sheetViews>
  <sheetFormatPr baseColWidth="10" defaultRowHeight="15" x14ac:dyDescent="0"/>
  <cols>
    <col min="4" max="4" width="11.83203125" customWidth="1"/>
    <col min="5" max="5" width="12" customWidth="1"/>
    <col min="6" max="6" width="20.33203125" customWidth="1"/>
    <col min="8" max="8" width="12.1640625" customWidth="1"/>
    <col min="10" max="10" width="21" bestFit="1" customWidth="1"/>
    <col min="11" max="11" width="17" bestFit="1" customWidth="1"/>
    <col min="12" max="12" width="25" bestFit="1" customWidth="1"/>
  </cols>
  <sheetData>
    <row r="1" spans="1:12">
      <c r="A1" s="22" t="s">
        <v>33</v>
      </c>
      <c r="B1" s="23"/>
      <c r="C1" s="24"/>
      <c r="D1" s="24"/>
      <c r="E1" s="24"/>
      <c r="F1" s="24"/>
      <c r="G1" s="24"/>
      <c r="H1" s="24"/>
      <c r="J1" s="7" t="s">
        <v>0</v>
      </c>
      <c r="K1" t="s">
        <v>15</v>
      </c>
    </row>
    <row r="2" spans="1:12">
      <c r="A2" s="33" t="s">
        <v>9</v>
      </c>
      <c r="B2" s="34" t="s">
        <v>0</v>
      </c>
      <c r="C2" s="35" t="s">
        <v>10</v>
      </c>
      <c r="D2" s="35" t="s">
        <v>11</v>
      </c>
      <c r="E2" s="35" t="s">
        <v>20</v>
      </c>
      <c r="F2" s="35" t="s">
        <v>12</v>
      </c>
      <c r="G2" s="35" t="s">
        <v>13</v>
      </c>
      <c r="H2" s="36" t="s">
        <v>14</v>
      </c>
    </row>
    <row r="3" spans="1:12">
      <c r="A3" s="28">
        <v>43466</v>
      </c>
      <c r="B3" s="25">
        <v>1</v>
      </c>
      <c r="C3" s="26">
        <v>90</v>
      </c>
      <c r="D3" s="26">
        <v>5</v>
      </c>
      <c r="E3" s="26">
        <v>450</v>
      </c>
      <c r="F3" s="26">
        <v>5</v>
      </c>
      <c r="G3" s="26">
        <v>1</v>
      </c>
      <c r="H3" s="31">
        <v>1</v>
      </c>
      <c r="K3" s="7" t="s">
        <v>16</v>
      </c>
    </row>
    <row r="4" spans="1:12">
      <c r="A4" s="28">
        <v>43467</v>
      </c>
      <c r="B4" s="25">
        <v>1</v>
      </c>
      <c r="C4" s="27"/>
      <c r="D4" s="27"/>
      <c r="E4" s="27">
        <v>0</v>
      </c>
      <c r="F4" s="27"/>
      <c r="G4" s="27"/>
      <c r="H4" s="32"/>
      <c r="J4" s="7" t="s">
        <v>17</v>
      </c>
      <c r="K4" t="s">
        <v>18</v>
      </c>
      <c r="L4" t="s">
        <v>25</v>
      </c>
    </row>
    <row r="5" spans="1:12">
      <c r="A5" s="28">
        <v>43468</v>
      </c>
      <c r="B5" s="25">
        <v>1</v>
      </c>
      <c r="C5" s="26">
        <v>90</v>
      </c>
      <c r="D5" s="26">
        <v>6</v>
      </c>
      <c r="E5" s="26">
        <v>540</v>
      </c>
      <c r="F5" s="26">
        <v>5</v>
      </c>
      <c r="G5" s="26"/>
      <c r="H5" s="31"/>
      <c r="J5" s="18">
        <v>43466</v>
      </c>
      <c r="K5" s="8">
        <v>450</v>
      </c>
      <c r="L5" s="8">
        <v>5</v>
      </c>
    </row>
    <row r="6" spans="1:12">
      <c r="A6" s="28">
        <v>43469</v>
      </c>
      <c r="B6" s="25">
        <v>1</v>
      </c>
      <c r="C6" s="27"/>
      <c r="D6" s="27"/>
      <c r="E6" s="27">
        <v>0</v>
      </c>
      <c r="F6" s="27"/>
      <c r="G6" s="27"/>
      <c r="H6" s="32"/>
      <c r="J6" s="18">
        <v>43467</v>
      </c>
      <c r="K6" s="8">
        <v>0</v>
      </c>
      <c r="L6" s="8"/>
    </row>
    <row r="7" spans="1:12">
      <c r="A7" s="28">
        <v>43470</v>
      </c>
      <c r="B7" s="25">
        <v>1</v>
      </c>
      <c r="C7" s="26">
        <v>120</v>
      </c>
      <c r="D7" s="26">
        <v>5</v>
      </c>
      <c r="E7" s="26">
        <v>600</v>
      </c>
      <c r="F7" s="26">
        <v>5</v>
      </c>
      <c r="G7" s="26"/>
      <c r="H7" s="31"/>
      <c r="J7" s="18">
        <v>43468</v>
      </c>
      <c r="K7" s="8">
        <v>540</v>
      </c>
      <c r="L7" s="8">
        <v>5</v>
      </c>
    </row>
    <row r="8" spans="1:12">
      <c r="A8" s="28">
        <v>43471</v>
      </c>
      <c r="B8" s="25">
        <v>1</v>
      </c>
      <c r="C8" s="27"/>
      <c r="D8" s="27"/>
      <c r="E8" s="27">
        <v>0</v>
      </c>
      <c r="F8" s="27"/>
      <c r="G8" s="27"/>
      <c r="H8" s="32"/>
      <c r="J8" s="18">
        <v>43469</v>
      </c>
      <c r="K8" s="8">
        <v>0</v>
      </c>
      <c r="L8" s="8"/>
    </row>
    <row r="9" spans="1:12">
      <c r="A9" s="28">
        <v>43472</v>
      </c>
      <c r="B9" s="25">
        <v>1</v>
      </c>
      <c r="C9" s="26"/>
      <c r="D9" s="26"/>
      <c r="E9" s="26">
        <v>0</v>
      </c>
      <c r="F9" s="26"/>
      <c r="G9" s="26"/>
      <c r="H9" s="31"/>
      <c r="J9" s="18">
        <v>43470</v>
      </c>
      <c r="K9" s="8">
        <v>600</v>
      </c>
      <c r="L9" s="8">
        <v>5</v>
      </c>
    </row>
    <row r="10" spans="1:12">
      <c r="A10" s="29">
        <v>43473</v>
      </c>
      <c r="B10" s="25">
        <v>1</v>
      </c>
      <c r="C10" s="27">
        <v>90</v>
      </c>
      <c r="D10" s="27">
        <v>7</v>
      </c>
      <c r="E10" s="27">
        <v>630</v>
      </c>
      <c r="F10" s="27">
        <v>6</v>
      </c>
      <c r="G10" s="27">
        <v>1</v>
      </c>
      <c r="H10" s="32">
        <v>1</v>
      </c>
      <c r="J10" s="18">
        <v>43471</v>
      </c>
      <c r="K10" s="8">
        <v>0</v>
      </c>
      <c r="L10" s="8"/>
    </row>
    <row r="11" spans="1:12">
      <c r="A11" s="30">
        <v>43474</v>
      </c>
      <c r="B11" s="25">
        <v>1</v>
      </c>
      <c r="C11" s="26"/>
      <c r="D11" s="26"/>
      <c r="E11" s="26">
        <v>0</v>
      </c>
      <c r="F11" s="26"/>
      <c r="G11" s="26"/>
      <c r="H11" s="31"/>
      <c r="J11" s="18">
        <v>43472</v>
      </c>
      <c r="K11" s="8">
        <v>0</v>
      </c>
      <c r="L11" s="8"/>
    </row>
    <row r="12" spans="1:12">
      <c r="A12" s="29">
        <v>43475</v>
      </c>
      <c r="B12" s="25">
        <v>1</v>
      </c>
      <c r="C12" s="27">
        <v>90</v>
      </c>
      <c r="D12" s="27">
        <v>6</v>
      </c>
      <c r="E12" s="27">
        <v>540</v>
      </c>
      <c r="F12" s="27">
        <v>5</v>
      </c>
      <c r="G12" s="27"/>
      <c r="H12" s="32"/>
      <c r="J12" s="18">
        <v>43473</v>
      </c>
      <c r="K12" s="8">
        <v>630</v>
      </c>
      <c r="L12" s="8">
        <v>6</v>
      </c>
    </row>
    <row r="13" spans="1:12">
      <c r="A13" s="30">
        <v>43476</v>
      </c>
      <c r="B13" s="25">
        <v>1</v>
      </c>
      <c r="C13" s="26"/>
      <c r="D13" s="26"/>
      <c r="E13" s="26">
        <v>0</v>
      </c>
      <c r="F13" s="26"/>
      <c r="G13" s="26"/>
      <c r="H13" s="31"/>
      <c r="J13" s="18">
        <v>43474</v>
      </c>
      <c r="K13" s="8">
        <v>0</v>
      </c>
      <c r="L13" s="8"/>
    </row>
    <row r="14" spans="1:12">
      <c r="A14" s="29">
        <v>43477</v>
      </c>
      <c r="B14" s="25">
        <v>1</v>
      </c>
      <c r="C14" s="27">
        <v>120</v>
      </c>
      <c r="D14" s="27">
        <v>5</v>
      </c>
      <c r="E14" s="27">
        <v>600</v>
      </c>
      <c r="F14" s="27">
        <v>4</v>
      </c>
      <c r="G14" s="27"/>
      <c r="H14" s="32"/>
      <c r="J14" s="18">
        <v>43475</v>
      </c>
      <c r="K14" s="8">
        <v>540</v>
      </c>
      <c r="L14" s="8">
        <v>5</v>
      </c>
    </row>
    <row r="15" spans="1:12">
      <c r="A15" s="30">
        <v>43478</v>
      </c>
      <c r="B15" s="25">
        <v>1</v>
      </c>
      <c r="C15" s="26"/>
      <c r="D15" s="26"/>
      <c r="E15" s="26">
        <v>0</v>
      </c>
      <c r="F15" s="26"/>
      <c r="G15" s="26"/>
      <c r="H15" s="31"/>
      <c r="J15" s="18">
        <v>43476</v>
      </c>
      <c r="K15" s="8">
        <v>0</v>
      </c>
      <c r="L15" s="8"/>
    </row>
    <row r="16" spans="1:12">
      <c r="A16" s="29">
        <v>43479</v>
      </c>
      <c r="B16" s="25">
        <v>1</v>
      </c>
      <c r="C16" s="27">
        <v>120</v>
      </c>
      <c r="D16" s="27">
        <v>5</v>
      </c>
      <c r="E16" s="27">
        <v>600</v>
      </c>
      <c r="F16" s="27">
        <v>6</v>
      </c>
      <c r="G16" s="27"/>
      <c r="H16" s="32"/>
      <c r="J16" s="18">
        <v>43477</v>
      </c>
      <c r="K16" s="8">
        <v>600</v>
      </c>
      <c r="L16" s="8">
        <v>4</v>
      </c>
    </row>
    <row r="17" spans="1:12">
      <c r="A17" s="28">
        <v>43480</v>
      </c>
      <c r="B17" s="25">
        <v>1</v>
      </c>
      <c r="C17" s="26"/>
      <c r="D17" s="26"/>
      <c r="E17" s="26">
        <v>0</v>
      </c>
      <c r="F17" s="26"/>
      <c r="G17" s="26">
        <v>3</v>
      </c>
      <c r="H17" s="31">
        <v>2</v>
      </c>
      <c r="J17" s="18">
        <v>43478</v>
      </c>
      <c r="K17" s="8">
        <v>0</v>
      </c>
      <c r="L17" s="8"/>
    </row>
    <row r="18" spans="1:12">
      <c r="A18" s="28">
        <v>43481</v>
      </c>
      <c r="B18" s="25">
        <v>1</v>
      </c>
      <c r="C18" s="27">
        <v>60</v>
      </c>
      <c r="D18" s="27">
        <v>6</v>
      </c>
      <c r="E18" s="27">
        <v>360</v>
      </c>
      <c r="F18" s="27">
        <v>4</v>
      </c>
      <c r="G18" s="27"/>
      <c r="H18" s="32"/>
      <c r="J18" s="18">
        <v>43479</v>
      </c>
      <c r="K18" s="8">
        <v>600</v>
      </c>
      <c r="L18" s="8">
        <v>6</v>
      </c>
    </row>
    <row r="19" spans="1:12">
      <c r="A19" s="28">
        <v>43482</v>
      </c>
      <c r="B19" s="25">
        <v>1</v>
      </c>
      <c r="C19" s="26"/>
      <c r="D19" s="26"/>
      <c r="E19" s="26">
        <v>0</v>
      </c>
      <c r="F19" s="26"/>
      <c r="G19" s="26"/>
      <c r="H19" s="31"/>
      <c r="J19" s="18">
        <v>43480</v>
      </c>
      <c r="K19" s="8">
        <v>0</v>
      </c>
      <c r="L19" s="8"/>
    </row>
    <row r="20" spans="1:12">
      <c r="A20" s="28">
        <v>43483</v>
      </c>
      <c r="B20" s="25">
        <v>1</v>
      </c>
      <c r="C20" s="27">
        <v>90</v>
      </c>
      <c r="D20" s="27">
        <v>7</v>
      </c>
      <c r="E20" s="27">
        <v>630</v>
      </c>
      <c r="F20" s="27">
        <v>5</v>
      </c>
      <c r="G20" s="27"/>
      <c r="H20" s="32"/>
      <c r="J20" s="18">
        <v>43481</v>
      </c>
      <c r="K20" s="8">
        <v>360</v>
      </c>
      <c r="L20" s="8">
        <v>4</v>
      </c>
    </row>
    <row r="21" spans="1:12">
      <c r="A21" s="28">
        <v>43484</v>
      </c>
      <c r="B21" s="25">
        <v>1</v>
      </c>
      <c r="C21" s="26"/>
      <c r="D21" s="26"/>
      <c r="E21" s="26">
        <v>0</v>
      </c>
      <c r="F21" s="26"/>
      <c r="G21" s="26"/>
      <c r="H21" s="31"/>
      <c r="J21" s="18">
        <v>43482</v>
      </c>
      <c r="K21" s="8">
        <v>0</v>
      </c>
      <c r="L21" s="8"/>
    </row>
    <row r="22" spans="1:12">
      <c r="A22" s="28">
        <v>43485</v>
      </c>
      <c r="B22" s="25">
        <v>1</v>
      </c>
      <c r="C22" s="27">
        <v>120</v>
      </c>
      <c r="D22" s="27">
        <v>8</v>
      </c>
      <c r="E22" s="27">
        <v>960</v>
      </c>
      <c r="F22" s="27">
        <v>7</v>
      </c>
      <c r="G22" s="27"/>
      <c r="H22" s="32"/>
      <c r="J22" s="18">
        <v>43483</v>
      </c>
      <c r="K22" s="8">
        <v>630</v>
      </c>
      <c r="L22" s="8">
        <v>5</v>
      </c>
    </row>
    <row r="23" spans="1:12">
      <c r="A23" s="28">
        <v>43486</v>
      </c>
      <c r="B23" s="25">
        <v>1</v>
      </c>
      <c r="C23" s="26"/>
      <c r="D23" s="26"/>
      <c r="E23" s="26">
        <v>0</v>
      </c>
      <c r="F23" s="26"/>
      <c r="G23" s="26"/>
      <c r="H23" s="31"/>
      <c r="J23" s="18">
        <v>43484</v>
      </c>
      <c r="K23" s="8">
        <v>0</v>
      </c>
      <c r="L23" s="8"/>
    </row>
    <row r="24" spans="1:12">
      <c r="A24" s="29">
        <v>43487</v>
      </c>
      <c r="B24" s="25">
        <v>1</v>
      </c>
      <c r="C24" s="27"/>
      <c r="D24" s="27"/>
      <c r="E24" s="27">
        <v>0</v>
      </c>
      <c r="F24" s="27"/>
      <c r="G24" s="27">
        <v>4</v>
      </c>
      <c r="H24" s="32">
        <v>5</v>
      </c>
      <c r="J24" s="18">
        <v>43485</v>
      </c>
      <c r="K24" s="8">
        <v>960</v>
      </c>
      <c r="L24" s="8">
        <v>7</v>
      </c>
    </row>
    <row r="25" spans="1:12">
      <c r="A25" s="30">
        <v>43488</v>
      </c>
      <c r="B25" s="25">
        <v>1</v>
      </c>
      <c r="C25" s="26">
        <v>45</v>
      </c>
      <c r="D25" s="26">
        <v>4</v>
      </c>
      <c r="E25" s="26">
        <v>180</v>
      </c>
      <c r="F25" s="26">
        <v>5</v>
      </c>
      <c r="G25" s="26"/>
      <c r="H25" s="31"/>
      <c r="J25" s="18">
        <v>43486</v>
      </c>
      <c r="K25" s="8">
        <v>0</v>
      </c>
      <c r="L25" s="8"/>
    </row>
    <row r="26" spans="1:12">
      <c r="A26" s="29">
        <v>43489</v>
      </c>
      <c r="B26" s="25">
        <v>1</v>
      </c>
      <c r="C26" s="27"/>
      <c r="D26" s="27"/>
      <c r="E26" s="27">
        <v>0</v>
      </c>
      <c r="F26" s="27"/>
      <c r="G26" s="27"/>
      <c r="H26" s="32"/>
      <c r="J26" s="18">
        <v>43487</v>
      </c>
      <c r="K26" s="8">
        <v>0</v>
      </c>
      <c r="L26" s="8"/>
    </row>
    <row r="27" spans="1:12">
      <c r="A27" s="30">
        <v>43490</v>
      </c>
      <c r="B27" s="25">
        <v>1</v>
      </c>
      <c r="C27" s="26"/>
      <c r="D27" s="26"/>
      <c r="E27" s="26">
        <v>0</v>
      </c>
      <c r="F27" s="26"/>
      <c r="G27" s="26"/>
      <c r="H27" s="31"/>
      <c r="J27" s="18">
        <v>43488</v>
      </c>
      <c r="K27" s="8">
        <v>180</v>
      </c>
      <c r="L27" s="8">
        <v>5</v>
      </c>
    </row>
    <row r="28" spans="1:12">
      <c r="A28" s="29">
        <v>43491</v>
      </c>
      <c r="B28" s="25">
        <v>1</v>
      </c>
      <c r="C28" s="27">
        <v>60</v>
      </c>
      <c r="D28" s="27">
        <v>6</v>
      </c>
      <c r="E28" s="27">
        <v>360</v>
      </c>
      <c r="F28" s="27">
        <v>3</v>
      </c>
      <c r="G28" s="27"/>
      <c r="H28" s="32"/>
      <c r="J28" s="18">
        <v>43489</v>
      </c>
      <c r="K28" s="8">
        <v>0</v>
      </c>
      <c r="L28" s="8"/>
    </row>
    <row r="29" spans="1:12">
      <c r="A29" s="30">
        <v>43492</v>
      </c>
      <c r="B29" s="25">
        <v>1</v>
      </c>
      <c r="C29" s="26"/>
      <c r="D29" s="26"/>
      <c r="E29" s="26">
        <v>0</v>
      </c>
      <c r="F29" s="26"/>
      <c r="G29" s="26"/>
      <c r="H29" s="31"/>
      <c r="J29" s="18">
        <v>43490</v>
      </c>
      <c r="K29" s="8">
        <v>0</v>
      </c>
      <c r="L29" s="8"/>
    </row>
    <row r="30" spans="1:12">
      <c r="A30" s="29">
        <v>43493</v>
      </c>
      <c r="B30" s="25">
        <v>1</v>
      </c>
      <c r="C30" s="27"/>
      <c r="D30" s="27"/>
      <c r="E30" s="27">
        <v>0</v>
      </c>
      <c r="F30" s="27"/>
      <c r="G30" s="27"/>
      <c r="H30" s="32"/>
      <c r="J30" s="18">
        <v>43491</v>
      </c>
      <c r="K30" s="8">
        <v>360</v>
      </c>
      <c r="L30" s="8">
        <v>3</v>
      </c>
    </row>
    <row r="31" spans="1:12">
      <c r="A31" s="28">
        <v>43494</v>
      </c>
      <c r="B31" s="25">
        <v>1</v>
      </c>
      <c r="C31" s="26">
        <v>120</v>
      </c>
      <c r="D31" s="26">
        <v>4</v>
      </c>
      <c r="E31" s="26">
        <v>480</v>
      </c>
      <c r="F31" s="26">
        <v>5</v>
      </c>
      <c r="G31" s="26">
        <v>2</v>
      </c>
      <c r="H31" s="31">
        <v>3</v>
      </c>
      <c r="J31" s="18">
        <v>43492</v>
      </c>
      <c r="K31" s="8">
        <v>0</v>
      </c>
      <c r="L31" s="8"/>
    </row>
    <row r="32" spans="1:12">
      <c r="A32" s="28">
        <v>43495</v>
      </c>
      <c r="B32" s="25">
        <v>1</v>
      </c>
      <c r="C32" s="27"/>
      <c r="D32" s="27"/>
      <c r="E32" s="27">
        <v>0</v>
      </c>
      <c r="F32" s="27"/>
      <c r="G32" s="27"/>
      <c r="H32" s="32"/>
      <c r="J32" s="18">
        <v>43493</v>
      </c>
      <c r="K32" s="8">
        <v>0</v>
      </c>
      <c r="L32" s="8"/>
    </row>
    <row r="33" spans="1:12">
      <c r="A33" s="28">
        <v>43496</v>
      </c>
      <c r="B33" s="25">
        <v>1</v>
      </c>
      <c r="C33" s="26">
        <v>90</v>
      </c>
      <c r="D33" s="26">
        <v>7</v>
      </c>
      <c r="E33" s="26">
        <v>630</v>
      </c>
      <c r="F33" s="26">
        <v>7</v>
      </c>
      <c r="G33" s="26"/>
      <c r="H33" s="31"/>
      <c r="J33" s="18">
        <v>43494</v>
      </c>
      <c r="K33" s="8">
        <v>480</v>
      </c>
      <c r="L33" s="8">
        <v>5</v>
      </c>
    </row>
    <row r="34" spans="1:12">
      <c r="A34" s="28">
        <v>43497</v>
      </c>
      <c r="B34" s="25">
        <v>1</v>
      </c>
      <c r="C34" s="27"/>
      <c r="D34" s="27"/>
      <c r="E34" s="27">
        <v>0</v>
      </c>
      <c r="F34" s="27"/>
      <c r="G34" s="27"/>
      <c r="H34" s="32"/>
      <c r="J34" s="18">
        <v>43495</v>
      </c>
      <c r="K34" s="8">
        <v>0</v>
      </c>
      <c r="L34" s="8"/>
    </row>
    <row r="35" spans="1:12">
      <c r="A35" s="28">
        <v>43498</v>
      </c>
      <c r="B35" s="25">
        <v>1</v>
      </c>
      <c r="C35" s="26">
        <v>90</v>
      </c>
      <c r="D35" s="26">
        <v>8</v>
      </c>
      <c r="E35" s="26">
        <v>720</v>
      </c>
      <c r="F35" s="26">
        <v>5</v>
      </c>
      <c r="G35" s="26"/>
      <c r="H35" s="31"/>
      <c r="J35" s="18">
        <v>43496</v>
      </c>
      <c r="K35" s="8">
        <v>630</v>
      </c>
      <c r="L35" s="8">
        <v>7</v>
      </c>
    </row>
    <row r="36" spans="1:12">
      <c r="A36" s="28">
        <v>43499</v>
      </c>
      <c r="B36" s="25">
        <v>1</v>
      </c>
      <c r="C36" s="27"/>
      <c r="D36" s="27"/>
      <c r="E36" s="27">
        <v>0</v>
      </c>
      <c r="F36" s="27"/>
      <c r="G36" s="27"/>
      <c r="H36" s="32"/>
      <c r="J36" s="18">
        <v>43497</v>
      </c>
      <c r="K36" s="8">
        <v>0</v>
      </c>
      <c r="L36" s="8"/>
    </row>
    <row r="37" spans="1:12">
      <c r="A37" s="37">
        <v>43500</v>
      </c>
      <c r="B37" s="38">
        <v>1</v>
      </c>
      <c r="C37" s="39"/>
      <c r="D37" s="39"/>
      <c r="E37" s="39">
        <v>0</v>
      </c>
      <c r="F37" s="39"/>
      <c r="G37" s="39"/>
      <c r="H37" s="40"/>
      <c r="J37" s="18">
        <v>43498</v>
      </c>
      <c r="K37" s="8">
        <v>720</v>
      </c>
      <c r="L37" s="8">
        <v>5</v>
      </c>
    </row>
    <row r="38" spans="1:12">
      <c r="J38" s="18">
        <v>43499</v>
      </c>
      <c r="K38" s="8">
        <v>0</v>
      </c>
      <c r="L38" s="8"/>
    </row>
    <row r="39" spans="1:12">
      <c r="J39" s="18">
        <v>43500</v>
      </c>
      <c r="K39" s="8">
        <v>0</v>
      </c>
      <c r="L39" s="8"/>
    </row>
    <row r="40" spans="1:12">
      <c r="J40" s="18" t="s">
        <v>19</v>
      </c>
      <c r="K40" s="8">
        <v>8280</v>
      </c>
      <c r="L40" s="8">
        <v>77</v>
      </c>
    </row>
  </sheetData>
  <pageMargins left="0.75" right="0.75" top="1" bottom="1" header="0.5" footer="0.5"/>
  <pageSetup paperSize="9" orientation="portrait" horizontalDpi="4294967292" verticalDpi="4294967292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2" workbookViewId="0">
      <selection activeCell="J5" sqref="J5:L39"/>
    </sheetView>
  </sheetViews>
  <sheetFormatPr baseColWidth="10" defaultRowHeight="15" x14ac:dyDescent="0"/>
  <cols>
    <col min="4" max="4" width="11.83203125" customWidth="1"/>
    <col min="5" max="5" width="12" customWidth="1"/>
    <col min="6" max="6" width="20.33203125" customWidth="1"/>
    <col min="8" max="8" width="12.1640625" customWidth="1"/>
    <col min="10" max="10" width="21" bestFit="1" customWidth="1"/>
    <col min="11" max="11" width="17" bestFit="1" customWidth="1"/>
    <col min="12" max="12" width="25" bestFit="1" customWidth="1"/>
  </cols>
  <sheetData>
    <row r="1" spans="1:12">
      <c r="A1" s="22" t="s">
        <v>34</v>
      </c>
      <c r="B1" s="23"/>
      <c r="C1" s="24"/>
      <c r="D1" s="24"/>
      <c r="E1" s="24"/>
      <c r="F1" s="24"/>
      <c r="G1" s="24"/>
      <c r="H1" s="24"/>
      <c r="J1" s="7" t="s">
        <v>0</v>
      </c>
      <c r="K1" t="s">
        <v>15</v>
      </c>
    </row>
    <row r="2" spans="1:12">
      <c r="A2" s="33" t="s">
        <v>9</v>
      </c>
      <c r="B2" s="34" t="s">
        <v>0</v>
      </c>
      <c r="C2" s="35" t="s">
        <v>10</v>
      </c>
      <c r="D2" s="35" t="s">
        <v>11</v>
      </c>
      <c r="E2" s="35" t="s">
        <v>20</v>
      </c>
      <c r="F2" s="35" t="s">
        <v>12</v>
      </c>
      <c r="G2" s="35" t="s">
        <v>13</v>
      </c>
      <c r="H2" s="36" t="s">
        <v>14</v>
      </c>
    </row>
    <row r="3" spans="1:12">
      <c r="A3" s="28">
        <v>43466</v>
      </c>
      <c r="B3" s="25">
        <v>1</v>
      </c>
      <c r="C3" s="26">
        <v>90</v>
      </c>
      <c r="D3" s="26">
        <v>5</v>
      </c>
      <c r="E3" s="26">
        <v>450</v>
      </c>
      <c r="F3" s="26">
        <v>5</v>
      </c>
      <c r="G3" s="26">
        <v>1</v>
      </c>
      <c r="H3" s="31">
        <v>1</v>
      </c>
      <c r="K3" s="7" t="s">
        <v>16</v>
      </c>
    </row>
    <row r="4" spans="1:12">
      <c r="A4" s="28">
        <v>43467</v>
      </c>
      <c r="B4" s="25">
        <v>1</v>
      </c>
      <c r="C4" s="27"/>
      <c r="D4" s="27"/>
      <c r="E4" s="27">
        <v>0</v>
      </c>
      <c r="F4" s="27"/>
      <c r="G4" s="27"/>
      <c r="H4" s="32"/>
      <c r="J4" s="7" t="s">
        <v>17</v>
      </c>
      <c r="K4" t="s">
        <v>18</v>
      </c>
      <c r="L4" t="s">
        <v>25</v>
      </c>
    </row>
    <row r="5" spans="1:12">
      <c r="A5" s="28">
        <v>43468</v>
      </c>
      <c r="B5" s="25">
        <v>1</v>
      </c>
      <c r="C5" s="26">
        <v>90</v>
      </c>
      <c r="D5" s="26">
        <v>6</v>
      </c>
      <c r="E5" s="26">
        <v>540</v>
      </c>
      <c r="F5" s="26">
        <v>5</v>
      </c>
      <c r="G5" s="26"/>
      <c r="H5" s="31"/>
      <c r="J5" s="18">
        <v>43466</v>
      </c>
      <c r="K5" s="8">
        <v>450</v>
      </c>
      <c r="L5" s="8">
        <v>5</v>
      </c>
    </row>
    <row r="6" spans="1:12">
      <c r="A6" s="28">
        <v>43469</v>
      </c>
      <c r="B6" s="25">
        <v>1</v>
      </c>
      <c r="C6" s="27"/>
      <c r="D6" s="27"/>
      <c r="E6" s="27">
        <v>0</v>
      </c>
      <c r="F6" s="27"/>
      <c r="G6" s="27"/>
      <c r="H6" s="32"/>
      <c r="J6" s="18">
        <v>43467</v>
      </c>
      <c r="K6" s="8">
        <v>0</v>
      </c>
      <c r="L6" s="8"/>
    </row>
    <row r="7" spans="1:12">
      <c r="A7" s="28">
        <v>43470</v>
      </c>
      <c r="B7" s="25">
        <v>1</v>
      </c>
      <c r="C7" s="26">
        <v>120</v>
      </c>
      <c r="D7" s="26">
        <v>5</v>
      </c>
      <c r="E7" s="26">
        <v>600</v>
      </c>
      <c r="F7" s="26">
        <v>5</v>
      </c>
      <c r="G7" s="26"/>
      <c r="H7" s="31"/>
      <c r="J7" s="18">
        <v>43468</v>
      </c>
      <c r="K7" s="8">
        <v>540</v>
      </c>
      <c r="L7" s="8">
        <v>5</v>
      </c>
    </row>
    <row r="8" spans="1:12">
      <c r="A8" s="28">
        <v>43471</v>
      </c>
      <c r="B8" s="25">
        <v>1</v>
      </c>
      <c r="C8" s="27"/>
      <c r="D8" s="27"/>
      <c r="E8" s="27">
        <v>0</v>
      </c>
      <c r="F8" s="27"/>
      <c r="G8" s="27"/>
      <c r="H8" s="32"/>
      <c r="J8" s="18">
        <v>43469</v>
      </c>
      <c r="K8" s="8">
        <v>0</v>
      </c>
      <c r="L8" s="8"/>
    </row>
    <row r="9" spans="1:12">
      <c r="A9" s="28">
        <v>43472</v>
      </c>
      <c r="B9" s="25">
        <v>1</v>
      </c>
      <c r="C9" s="26"/>
      <c r="D9" s="26"/>
      <c r="E9" s="26">
        <v>0</v>
      </c>
      <c r="F9" s="26"/>
      <c r="G9" s="26"/>
      <c r="H9" s="31"/>
      <c r="J9" s="18">
        <v>43470</v>
      </c>
      <c r="K9" s="8">
        <v>600</v>
      </c>
      <c r="L9" s="8">
        <v>5</v>
      </c>
    </row>
    <row r="10" spans="1:12">
      <c r="A10" s="29">
        <v>43473</v>
      </c>
      <c r="B10" s="25">
        <v>1</v>
      </c>
      <c r="C10" s="27">
        <v>90</v>
      </c>
      <c r="D10" s="27">
        <v>7</v>
      </c>
      <c r="E10" s="27">
        <v>630</v>
      </c>
      <c r="F10" s="27">
        <v>6</v>
      </c>
      <c r="G10" s="27">
        <v>1</v>
      </c>
      <c r="H10" s="32">
        <v>1</v>
      </c>
      <c r="J10" s="18">
        <v>43471</v>
      </c>
      <c r="K10" s="8">
        <v>0</v>
      </c>
      <c r="L10" s="8"/>
    </row>
    <row r="11" spans="1:12">
      <c r="A11" s="30">
        <v>43474</v>
      </c>
      <c r="B11" s="25">
        <v>1</v>
      </c>
      <c r="C11" s="26"/>
      <c r="D11" s="26"/>
      <c r="E11" s="26">
        <v>0</v>
      </c>
      <c r="F11" s="26"/>
      <c r="G11" s="26"/>
      <c r="H11" s="31"/>
      <c r="J11" s="18">
        <v>43472</v>
      </c>
      <c r="K11" s="8">
        <v>0</v>
      </c>
      <c r="L11" s="8"/>
    </row>
    <row r="12" spans="1:12">
      <c r="A12" s="29">
        <v>43475</v>
      </c>
      <c r="B12" s="25">
        <v>1</v>
      </c>
      <c r="C12" s="27">
        <v>90</v>
      </c>
      <c r="D12" s="27">
        <v>6</v>
      </c>
      <c r="E12" s="27">
        <v>540</v>
      </c>
      <c r="F12" s="27">
        <v>5</v>
      </c>
      <c r="G12" s="27"/>
      <c r="H12" s="32"/>
      <c r="J12" s="18">
        <v>43473</v>
      </c>
      <c r="K12" s="8">
        <v>630</v>
      </c>
      <c r="L12" s="8">
        <v>6</v>
      </c>
    </row>
    <row r="13" spans="1:12">
      <c r="A13" s="30">
        <v>43476</v>
      </c>
      <c r="B13" s="25">
        <v>1</v>
      </c>
      <c r="C13" s="26"/>
      <c r="D13" s="26"/>
      <c r="E13" s="26">
        <v>0</v>
      </c>
      <c r="F13" s="26"/>
      <c r="G13" s="26"/>
      <c r="H13" s="31"/>
      <c r="J13" s="18">
        <v>43474</v>
      </c>
      <c r="K13" s="8">
        <v>0</v>
      </c>
      <c r="L13" s="8"/>
    </row>
    <row r="14" spans="1:12">
      <c r="A14" s="29">
        <v>43477</v>
      </c>
      <c r="B14" s="25">
        <v>1</v>
      </c>
      <c r="C14" s="27">
        <v>120</v>
      </c>
      <c r="D14" s="27">
        <v>5</v>
      </c>
      <c r="E14" s="27">
        <v>600</v>
      </c>
      <c r="F14" s="27">
        <v>4</v>
      </c>
      <c r="G14" s="27"/>
      <c r="H14" s="32"/>
      <c r="J14" s="18">
        <v>43475</v>
      </c>
      <c r="K14" s="8">
        <v>540</v>
      </c>
      <c r="L14" s="8">
        <v>5</v>
      </c>
    </row>
    <row r="15" spans="1:12">
      <c r="A15" s="30">
        <v>43478</v>
      </c>
      <c r="B15" s="25">
        <v>1</v>
      </c>
      <c r="C15" s="26"/>
      <c r="D15" s="26"/>
      <c r="E15" s="26">
        <v>0</v>
      </c>
      <c r="F15" s="26"/>
      <c r="G15" s="26"/>
      <c r="H15" s="31"/>
      <c r="J15" s="18">
        <v>43476</v>
      </c>
      <c r="K15" s="8">
        <v>0</v>
      </c>
      <c r="L15" s="8"/>
    </row>
    <row r="16" spans="1:12">
      <c r="A16" s="29">
        <v>43479</v>
      </c>
      <c r="B16" s="25">
        <v>1</v>
      </c>
      <c r="C16" s="27">
        <v>120</v>
      </c>
      <c r="D16" s="27">
        <v>5</v>
      </c>
      <c r="E16" s="27">
        <v>600</v>
      </c>
      <c r="F16" s="27">
        <v>6</v>
      </c>
      <c r="G16" s="27"/>
      <c r="H16" s="32"/>
      <c r="J16" s="18">
        <v>43477</v>
      </c>
      <c r="K16" s="8">
        <v>600</v>
      </c>
      <c r="L16" s="8">
        <v>4</v>
      </c>
    </row>
    <row r="17" spans="1:12">
      <c r="A17" s="28">
        <v>43480</v>
      </c>
      <c r="B17" s="25">
        <v>1</v>
      </c>
      <c r="C17" s="26"/>
      <c r="D17" s="26"/>
      <c r="E17" s="26">
        <v>0</v>
      </c>
      <c r="F17" s="26"/>
      <c r="G17" s="26">
        <v>3</v>
      </c>
      <c r="H17" s="31">
        <v>2</v>
      </c>
      <c r="J17" s="18">
        <v>43478</v>
      </c>
      <c r="K17" s="8">
        <v>0</v>
      </c>
      <c r="L17" s="8"/>
    </row>
    <row r="18" spans="1:12">
      <c r="A18" s="28">
        <v>43481</v>
      </c>
      <c r="B18" s="25">
        <v>1</v>
      </c>
      <c r="C18" s="27">
        <v>60</v>
      </c>
      <c r="D18" s="27">
        <v>6</v>
      </c>
      <c r="E18" s="27">
        <v>360</v>
      </c>
      <c r="F18" s="27">
        <v>4</v>
      </c>
      <c r="G18" s="27"/>
      <c r="H18" s="32"/>
      <c r="J18" s="18">
        <v>43479</v>
      </c>
      <c r="K18" s="8">
        <v>600</v>
      </c>
      <c r="L18" s="8">
        <v>6</v>
      </c>
    </row>
    <row r="19" spans="1:12">
      <c r="A19" s="28">
        <v>43482</v>
      </c>
      <c r="B19" s="25">
        <v>1</v>
      </c>
      <c r="C19" s="26"/>
      <c r="D19" s="26"/>
      <c r="E19" s="26">
        <v>0</v>
      </c>
      <c r="F19" s="26"/>
      <c r="G19" s="26"/>
      <c r="H19" s="31"/>
      <c r="J19" s="18">
        <v>43480</v>
      </c>
      <c r="K19" s="8">
        <v>0</v>
      </c>
      <c r="L19" s="8"/>
    </row>
    <row r="20" spans="1:12">
      <c r="A20" s="28">
        <v>43483</v>
      </c>
      <c r="B20" s="25">
        <v>1</v>
      </c>
      <c r="C20" s="27">
        <v>90</v>
      </c>
      <c r="D20" s="27">
        <v>7</v>
      </c>
      <c r="E20" s="27">
        <v>630</v>
      </c>
      <c r="F20" s="27">
        <v>5</v>
      </c>
      <c r="G20" s="27"/>
      <c r="H20" s="32"/>
      <c r="J20" s="18">
        <v>43481</v>
      </c>
      <c r="K20" s="8">
        <v>360</v>
      </c>
      <c r="L20" s="8">
        <v>4</v>
      </c>
    </row>
    <row r="21" spans="1:12">
      <c r="A21" s="28">
        <v>43484</v>
      </c>
      <c r="B21" s="25">
        <v>1</v>
      </c>
      <c r="C21" s="26"/>
      <c r="D21" s="26"/>
      <c r="E21" s="26">
        <v>0</v>
      </c>
      <c r="F21" s="26"/>
      <c r="G21" s="26"/>
      <c r="H21" s="31"/>
      <c r="J21" s="18">
        <v>43482</v>
      </c>
      <c r="K21" s="8">
        <v>0</v>
      </c>
      <c r="L21" s="8"/>
    </row>
    <row r="22" spans="1:12">
      <c r="A22" s="28">
        <v>43485</v>
      </c>
      <c r="B22" s="25">
        <v>1</v>
      </c>
      <c r="C22" s="27">
        <v>120</v>
      </c>
      <c r="D22" s="27">
        <v>8</v>
      </c>
      <c r="E22" s="27">
        <v>960</v>
      </c>
      <c r="F22" s="27">
        <v>7</v>
      </c>
      <c r="G22" s="27"/>
      <c r="H22" s="32"/>
      <c r="J22" s="18">
        <v>43483</v>
      </c>
      <c r="K22" s="8">
        <v>630</v>
      </c>
      <c r="L22" s="8">
        <v>5</v>
      </c>
    </row>
    <row r="23" spans="1:12">
      <c r="A23" s="28">
        <v>43486</v>
      </c>
      <c r="B23" s="25">
        <v>1</v>
      </c>
      <c r="C23" s="26"/>
      <c r="D23" s="26"/>
      <c r="E23" s="26">
        <v>0</v>
      </c>
      <c r="F23" s="26"/>
      <c r="G23" s="26"/>
      <c r="H23" s="31"/>
      <c r="J23" s="18">
        <v>43484</v>
      </c>
      <c r="K23" s="8">
        <v>0</v>
      </c>
      <c r="L23" s="8"/>
    </row>
    <row r="24" spans="1:12">
      <c r="A24" s="29">
        <v>43487</v>
      </c>
      <c r="B24" s="25">
        <v>1</v>
      </c>
      <c r="C24" s="27"/>
      <c r="D24" s="27"/>
      <c r="E24" s="27">
        <v>0</v>
      </c>
      <c r="F24" s="27"/>
      <c r="G24" s="27">
        <v>4</v>
      </c>
      <c r="H24" s="32">
        <v>5</v>
      </c>
      <c r="J24" s="18">
        <v>43485</v>
      </c>
      <c r="K24" s="8">
        <v>960</v>
      </c>
      <c r="L24" s="8">
        <v>7</v>
      </c>
    </row>
    <row r="25" spans="1:12">
      <c r="A25" s="30">
        <v>43488</v>
      </c>
      <c r="B25" s="25">
        <v>1</v>
      </c>
      <c r="C25" s="26">
        <v>45</v>
      </c>
      <c r="D25" s="26">
        <v>4</v>
      </c>
      <c r="E25" s="26">
        <v>180</v>
      </c>
      <c r="F25" s="26">
        <v>5</v>
      </c>
      <c r="G25" s="26"/>
      <c r="H25" s="31"/>
      <c r="J25" s="18">
        <v>43486</v>
      </c>
      <c r="K25" s="8">
        <v>0</v>
      </c>
      <c r="L25" s="8"/>
    </row>
    <row r="26" spans="1:12">
      <c r="A26" s="29">
        <v>43489</v>
      </c>
      <c r="B26" s="25">
        <v>1</v>
      </c>
      <c r="C26" s="27"/>
      <c r="D26" s="27"/>
      <c r="E26" s="27">
        <v>0</v>
      </c>
      <c r="F26" s="27"/>
      <c r="G26" s="27"/>
      <c r="H26" s="32"/>
      <c r="J26" s="18">
        <v>43487</v>
      </c>
      <c r="K26" s="8">
        <v>0</v>
      </c>
      <c r="L26" s="8"/>
    </row>
    <row r="27" spans="1:12">
      <c r="A27" s="30">
        <v>43490</v>
      </c>
      <c r="B27" s="25">
        <v>1</v>
      </c>
      <c r="C27" s="26"/>
      <c r="D27" s="26"/>
      <c r="E27" s="26">
        <v>0</v>
      </c>
      <c r="F27" s="26"/>
      <c r="G27" s="26"/>
      <c r="H27" s="31"/>
      <c r="J27" s="18">
        <v>43488</v>
      </c>
      <c r="K27" s="8">
        <v>180</v>
      </c>
      <c r="L27" s="8">
        <v>5</v>
      </c>
    </row>
    <row r="28" spans="1:12">
      <c r="A28" s="29">
        <v>43491</v>
      </c>
      <c r="B28" s="25">
        <v>1</v>
      </c>
      <c r="C28" s="27">
        <v>60</v>
      </c>
      <c r="D28" s="27">
        <v>6</v>
      </c>
      <c r="E28" s="27">
        <v>360</v>
      </c>
      <c r="F28" s="27">
        <v>3</v>
      </c>
      <c r="G28" s="27"/>
      <c r="H28" s="32"/>
      <c r="J28" s="18">
        <v>43489</v>
      </c>
      <c r="K28" s="8">
        <v>0</v>
      </c>
      <c r="L28" s="8"/>
    </row>
    <row r="29" spans="1:12">
      <c r="A29" s="30">
        <v>43492</v>
      </c>
      <c r="B29" s="25">
        <v>1</v>
      </c>
      <c r="C29" s="26"/>
      <c r="D29" s="26"/>
      <c r="E29" s="26">
        <v>0</v>
      </c>
      <c r="F29" s="26"/>
      <c r="G29" s="26"/>
      <c r="H29" s="31"/>
      <c r="J29" s="18">
        <v>43490</v>
      </c>
      <c r="K29" s="8">
        <v>0</v>
      </c>
      <c r="L29" s="8"/>
    </row>
    <row r="30" spans="1:12">
      <c r="A30" s="29">
        <v>43493</v>
      </c>
      <c r="B30" s="25">
        <v>1</v>
      </c>
      <c r="C30" s="27"/>
      <c r="D30" s="27"/>
      <c r="E30" s="27">
        <v>0</v>
      </c>
      <c r="F30" s="27"/>
      <c r="G30" s="27"/>
      <c r="H30" s="32"/>
      <c r="J30" s="18">
        <v>43491</v>
      </c>
      <c r="K30" s="8">
        <v>360</v>
      </c>
      <c r="L30" s="8">
        <v>3</v>
      </c>
    </row>
    <row r="31" spans="1:12">
      <c r="A31" s="28">
        <v>43494</v>
      </c>
      <c r="B31" s="25">
        <v>1</v>
      </c>
      <c r="C31" s="26">
        <v>120</v>
      </c>
      <c r="D31" s="26">
        <v>4</v>
      </c>
      <c r="E31" s="26">
        <v>480</v>
      </c>
      <c r="F31" s="26">
        <v>5</v>
      </c>
      <c r="G31" s="26">
        <v>2</v>
      </c>
      <c r="H31" s="31">
        <v>3</v>
      </c>
      <c r="J31" s="18">
        <v>43492</v>
      </c>
      <c r="K31" s="8">
        <v>0</v>
      </c>
      <c r="L31" s="8"/>
    </row>
    <row r="32" spans="1:12">
      <c r="A32" s="28">
        <v>43495</v>
      </c>
      <c r="B32" s="25">
        <v>1</v>
      </c>
      <c r="C32" s="27"/>
      <c r="D32" s="27"/>
      <c r="E32" s="27">
        <v>0</v>
      </c>
      <c r="F32" s="27"/>
      <c r="G32" s="27"/>
      <c r="H32" s="32"/>
      <c r="J32" s="18">
        <v>43493</v>
      </c>
      <c r="K32" s="8">
        <v>0</v>
      </c>
      <c r="L32" s="8"/>
    </row>
    <row r="33" spans="1:12">
      <c r="A33" s="28">
        <v>43496</v>
      </c>
      <c r="B33" s="25">
        <v>1</v>
      </c>
      <c r="C33" s="26">
        <v>90</v>
      </c>
      <c r="D33" s="26">
        <v>7</v>
      </c>
      <c r="E33" s="26">
        <v>630</v>
      </c>
      <c r="F33" s="26">
        <v>7</v>
      </c>
      <c r="G33" s="26"/>
      <c r="H33" s="31"/>
      <c r="J33" s="18">
        <v>43494</v>
      </c>
      <c r="K33" s="8">
        <v>480</v>
      </c>
      <c r="L33" s="8">
        <v>5</v>
      </c>
    </row>
    <row r="34" spans="1:12">
      <c r="A34" s="28">
        <v>43497</v>
      </c>
      <c r="B34" s="25">
        <v>1</v>
      </c>
      <c r="C34" s="27"/>
      <c r="D34" s="27"/>
      <c r="E34" s="27">
        <v>0</v>
      </c>
      <c r="F34" s="27"/>
      <c r="G34" s="27"/>
      <c r="H34" s="32"/>
      <c r="J34" s="18">
        <v>43495</v>
      </c>
      <c r="K34" s="8">
        <v>0</v>
      </c>
      <c r="L34" s="8"/>
    </row>
    <row r="35" spans="1:12">
      <c r="A35" s="28">
        <v>43498</v>
      </c>
      <c r="B35" s="25">
        <v>1</v>
      </c>
      <c r="C35" s="26">
        <v>90</v>
      </c>
      <c r="D35" s="26">
        <v>8</v>
      </c>
      <c r="E35" s="26">
        <v>720</v>
      </c>
      <c r="F35" s="26">
        <v>5</v>
      </c>
      <c r="G35" s="26"/>
      <c r="H35" s="31"/>
      <c r="J35" s="18">
        <v>43496</v>
      </c>
      <c r="K35" s="8">
        <v>630</v>
      </c>
      <c r="L35" s="8">
        <v>7</v>
      </c>
    </row>
    <row r="36" spans="1:12">
      <c r="A36" s="28">
        <v>43499</v>
      </c>
      <c r="B36" s="25">
        <v>1</v>
      </c>
      <c r="C36" s="27"/>
      <c r="D36" s="27"/>
      <c r="E36" s="27">
        <v>0</v>
      </c>
      <c r="F36" s="27"/>
      <c r="G36" s="27"/>
      <c r="H36" s="32"/>
      <c r="J36" s="18">
        <v>43497</v>
      </c>
      <c r="K36" s="8">
        <v>0</v>
      </c>
      <c r="L36" s="8"/>
    </row>
    <row r="37" spans="1:12">
      <c r="A37" s="37">
        <v>43500</v>
      </c>
      <c r="B37" s="38">
        <v>1</v>
      </c>
      <c r="C37" s="39"/>
      <c r="D37" s="39"/>
      <c r="E37" s="39">
        <v>0</v>
      </c>
      <c r="F37" s="39"/>
      <c r="G37" s="39"/>
      <c r="H37" s="40"/>
      <c r="J37" s="18">
        <v>43498</v>
      </c>
      <c r="K37" s="8">
        <v>720</v>
      </c>
      <c r="L37" s="8">
        <v>5</v>
      </c>
    </row>
    <row r="38" spans="1:12">
      <c r="J38" s="18">
        <v>43499</v>
      </c>
      <c r="K38" s="8">
        <v>0</v>
      </c>
      <c r="L38" s="8"/>
    </row>
    <row r="39" spans="1:12">
      <c r="J39" s="18">
        <v>43500</v>
      </c>
      <c r="K39" s="8">
        <v>0</v>
      </c>
      <c r="L39" s="8"/>
    </row>
    <row r="40" spans="1:12">
      <c r="J40" s="18" t="s">
        <v>19</v>
      </c>
      <c r="K40" s="8">
        <v>8280</v>
      </c>
      <c r="L40" s="8">
        <v>77</v>
      </c>
    </row>
  </sheetData>
  <pageMargins left="0.75" right="0.75" top="1" bottom="1" header="0.5" footer="0.5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J5" sqref="J5:L39"/>
    </sheetView>
  </sheetViews>
  <sheetFormatPr baseColWidth="10" defaultRowHeight="15" x14ac:dyDescent="0"/>
  <cols>
    <col min="4" max="4" width="11.83203125" customWidth="1"/>
    <col min="5" max="5" width="12" customWidth="1"/>
    <col min="6" max="6" width="20.33203125" customWidth="1"/>
    <col min="8" max="8" width="12.1640625" customWidth="1"/>
    <col min="10" max="10" width="21" bestFit="1" customWidth="1"/>
    <col min="11" max="11" width="17" bestFit="1" customWidth="1"/>
    <col min="12" max="12" width="25" bestFit="1" customWidth="1"/>
  </cols>
  <sheetData>
    <row r="1" spans="1:12">
      <c r="A1" s="22" t="s">
        <v>35</v>
      </c>
      <c r="B1" s="23"/>
      <c r="C1" s="24"/>
      <c r="D1" s="24"/>
      <c r="E1" s="24"/>
      <c r="F1" s="24"/>
      <c r="G1" s="24"/>
      <c r="H1" s="24"/>
      <c r="J1" s="7" t="s">
        <v>0</v>
      </c>
      <c r="K1" t="s">
        <v>15</v>
      </c>
    </row>
    <row r="2" spans="1:12">
      <c r="A2" s="33" t="s">
        <v>9</v>
      </c>
      <c r="B2" s="34" t="s">
        <v>0</v>
      </c>
      <c r="C2" s="35" t="s">
        <v>10</v>
      </c>
      <c r="D2" s="35" t="s">
        <v>11</v>
      </c>
      <c r="E2" s="35" t="s">
        <v>20</v>
      </c>
      <c r="F2" s="35" t="s">
        <v>12</v>
      </c>
      <c r="G2" s="35" t="s">
        <v>13</v>
      </c>
      <c r="H2" s="36" t="s">
        <v>14</v>
      </c>
    </row>
    <row r="3" spans="1:12">
      <c r="A3" s="28">
        <v>43466</v>
      </c>
      <c r="B3" s="25">
        <v>1</v>
      </c>
      <c r="C3" s="26">
        <v>90</v>
      </c>
      <c r="D3" s="26">
        <v>5</v>
      </c>
      <c r="E3" s="26">
        <v>450</v>
      </c>
      <c r="F3" s="26">
        <v>5</v>
      </c>
      <c r="G3" s="26">
        <v>1</v>
      </c>
      <c r="H3" s="31">
        <v>1</v>
      </c>
      <c r="K3" s="7" t="s">
        <v>16</v>
      </c>
    </row>
    <row r="4" spans="1:12">
      <c r="A4" s="28">
        <v>43467</v>
      </c>
      <c r="B4" s="25">
        <v>1</v>
      </c>
      <c r="C4" s="27"/>
      <c r="D4" s="27"/>
      <c r="E4" s="27">
        <v>0</v>
      </c>
      <c r="F4" s="27"/>
      <c r="G4" s="27"/>
      <c r="H4" s="32"/>
      <c r="J4" s="7" t="s">
        <v>17</v>
      </c>
      <c r="K4" t="s">
        <v>18</v>
      </c>
      <c r="L4" t="s">
        <v>25</v>
      </c>
    </row>
    <row r="5" spans="1:12">
      <c r="A5" s="28">
        <v>43468</v>
      </c>
      <c r="B5" s="25">
        <v>1</v>
      </c>
      <c r="C5" s="26">
        <v>90</v>
      </c>
      <c r="D5" s="26">
        <v>6</v>
      </c>
      <c r="E5" s="26">
        <v>540</v>
      </c>
      <c r="F5" s="26">
        <v>5</v>
      </c>
      <c r="G5" s="26"/>
      <c r="H5" s="31"/>
      <c r="J5" s="18">
        <v>43466</v>
      </c>
      <c r="K5" s="8">
        <v>450</v>
      </c>
      <c r="L5" s="8">
        <v>5</v>
      </c>
    </row>
    <row r="6" spans="1:12">
      <c r="A6" s="28">
        <v>43469</v>
      </c>
      <c r="B6" s="25">
        <v>1</v>
      </c>
      <c r="C6" s="27"/>
      <c r="D6" s="27"/>
      <c r="E6" s="27">
        <v>0</v>
      </c>
      <c r="F6" s="27"/>
      <c r="G6" s="27"/>
      <c r="H6" s="32"/>
      <c r="J6" s="18">
        <v>43467</v>
      </c>
      <c r="K6" s="8">
        <v>0</v>
      </c>
      <c r="L6" s="8"/>
    </row>
    <row r="7" spans="1:12">
      <c r="A7" s="28">
        <v>43470</v>
      </c>
      <c r="B7" s="25">
        <v>1</v>
      </c>
      <c r="C7" s="26">
        <v>120</v>
      </c>
      <c r="D7" s="26">
        <v>5</v>
      </c>
      <c r="E7" s="26">
        <v>600</v>
      </c>
      <c r="F7" s="26">
        <v>5</v>
      </c>
      <c r="G7" s="26"/>
      <c r="H7" s="31"/>
      <c r="J7" s="18">
        <v>43468</v>
      </c>
      <c r="K7" s="8">
        <v>540</v>
      </c>
      <c r="L7" s="8">
        <v>5</v>
      </c>
    </row>
    <row r="8" spans="1:12">
      <c r="A8" s="28">
        <v>43471</v>
      </c>
      <c r="B8" s="25">
        <v>1</v>
      </c>
      <c r="C8" s="27"/>
      <c r="D8" s="27"/>
      <c r="E8" s="27">
        <v>0</v>
      </c>
      <c r="F8" s="27"/>
      <c r="G8" s="27"/>
      <c r="H8" s="32"/>
      <c r="J8" s="18">
        <v>43469</v>
      </c>
      <c r="K8" s="8">
        <v>0</v>
      </c>
      <c r="L8" s="8"/>
    </row>
    <row r="9" spans="1:12">
      <c r="A9" s="28">
        <v>43472</v>
      </c>
      <c r="B9" s="25">
        <v>1</v>
      </c>
      <c r="C9" s="26"/>
      <c r="D9" s="26"/>
      <c r="E9" s="26">
        <v>0</v>
      </c>
      <c r="F9" s="26"/>
      <c r="G9" s="26"/>
      <c r="H9" s="31"/>
      <c r="J9" s="18">
        <v>43470</v>
      </c>
      <c r="K9" s="8">
        <v>600</v>
      </c>
      <c r="L9" s="8">
        <v>5</v>
      </c>
    </row>
    <row r="10" spans="1:12">
      <c r="A10" s="29">
        <v>43473</v>
      </c>
      <c r="B10" s="25">
        <v>1</v>
      </c>
      <c r="C10" s="27">
        <v>90</v>
      </c>
      <c r="D10" s="27">
        <v>7</v>
      </c>
      <c r="E10" s="27">
        <v>630</v>
      </c>
      <c r="F10" s="27">
        <v>6</v>
      </c>
      <c r="G10" s="27">
        <v>1</v>
      </c>
      <c r="H10" s="32">
        <v>1</v>
      </c>
      <c r="J10" s="18">
        <v>43471</v>
      </c>
      <c r="K10" s="8">
        <v>0</v>
      </c>
      <c r="L10" s="8"/>
    </row>
    <row r="11" spans="1:12">
      <c r="A11" s="30">
        <v>43474</v>
      </c>
      <c r="B11" s="25">
        <v>1</v>
      </c>
      <c r="C11" s="26"/>
      <c r="D11" s="26"/>
      <c r="E11" s="26">
        <v>0</v>
      </c>
      <c r="F11" s="26"/>
      <c r="G11" s="26"/>
      <c r="H11" s="31"/>
      <c r="J11" s="18">
        <v>43472</v>
      </c>
      <c r="K11" s="8">
        <v>0</v>
      </c>
      <c r="L11" s="8"/>
    </row>
    <row r="12" spans="1:12">
      <c r="A12" s="29">
        <v>43475</v>
      </c>
      <c r="B12" s="25">
        <v>1</v>
      </c>
      <c r="C12" s="27">
        <v>90</v>
      </c>
      <c r="D12" s="27">
        <v>6</v>
      </c>
      <c r="E12" s="27">
        <v>540</v>
      </c>
      <c r="F12" s="27">
        <v>5</v>
      </c>
      <c r="G12" s="27"/>
      <c r="H12" s="32"/>
      <c r="J12" s="18">
        <v>43473</v>
      </c>
      <c r="K12" s="8">
        <v>630</v>
      </c>
      <c r="L12" s="8">
        <v>6</v>
      </c>
    </row>
    <row r="13" spans="1:12">
      <c r="A13" s="30">
        <v>43476</v>
      </c>
      <c r="B13" s="25">
        <v>1</v>
      </c>
      <c r="C13" s="26"/>
      <c r="D13" s="26"/>
      <c r="E13" s="26">
        <v>0</v>
      </c>
      <c r="F13" s="26"/>
      <c r="G13" s="26"/>
      <c r="H13" s="31"/>
      <c r="J13" s="18">
        <v>43474</v>
      </c>
      <c r="K13" s="8">
        <v>0</v>
      </c>
      <c r="L13" s="8"/>
    </row>
    <row r="14" spans="1:12">
      <c r="A14" s="29">
        <v>43477</v>
      </c>
      <c r="B14" s="25">
        <v>1</v>
      </c>
      <c r="C14" s="27">
        <v>120</v>
      </c>
      <c r="D14" s="27">
        <v>5</v>
      </c>
      <c r="E14" s="27">
        <v>600</v>
      </c>
      <c r="F14" s="27">
        <v>4</v>
      </c>
      <c r="G14" s="27"/>
      <c r="H14" s="32"/>
      <c r="J14" s="18">
        <v>43475</v>
      </c>
      <c r="K14" s="8">
        <v>540</v>
      </c>
      <c r="L14" s="8">
        <v>5</v>
      </c>
    </row>
    <row r="15" spans="1:12">
      <c r="A15" s="30">
        <v>43478</v>
      </c>
      <c r="B15" s="25">
        <v>1</v>
      </c>
      <c r="C15" s="26"/>
      <c r="D15" s="26"/>
      <c r="E15" s="26">
        <v>0</v>
      </c>
      <c r="F15" s="26"/>
      <c r="G15" s="26"/>
      <c r="H15" s="31"/>
      <c r="J15" s="18">
        <v>43476</v>
      </c>
      <c r="K15" s="8">
        <v>0</v>
      </c>
      <c r="L15" s="8"/>
    </row>
    <row r="16" spans="1:12">
      <c r="A16" s="29">
        <v>43479</v>
      </c>
      <c r="B16" s="25">
        <v>1</v>
      </c>
      <c r="C16" s="27">
        <v>120</v>
      </c>
      <c r="D16" s="27">
        <v>5</v>
      </c>
      <c r="E16" s="27">
        <v>600</v>
      </c>
      <c r="F16" s="27">
        <v>6</v>
      </c>
      <c r="G16" s="27"/>
      <c r="H16" s="32"/>
      <c r="J16" s="18">
        <v>43477</v>
      </c>
      <c r="K16" s="8">
        <v>600</v>
      </c>
      <c r="L16" s="8">
        <v>4</v>
      </c>
    </row>
    <row r="17" spans="1:12">
      <c r="A17" s="28">
        <v>43480</v>
      </c>
      <c r="B17" s="25">
        <v>1</v>
      </c>
      <c r="C17" s="26"/>
      <c r="D17" s="26"/>
      <c r="E17" s="26">
        <v>0</v>
      </c>
      <c r="F17" s="26"/>
      <c r="G17" s="26">
        <v>3</v>
      </c>
      <c r="H17" s="31">
        <v>2</v>
      </c>
      <c r="J17" s="18">
        <v>43478</v>
      </c>
      <c r="K17" s="8">
        <v>0</v>
      </c>
      <c r="L17" s="8"/>
    </row>
    <row r="18" spans="1:12">
      <c r="A18" s="28">
        <v>43481</v>
      </c>
      <c r="B18" s="25">
        <v>1</v>
      </c>
      <c r="C18" s="27">
        <v>60</v>
      </c>
      <c r="D18" s="27">
        <v>6</v>
      </c>
      <c r="E18" s="27">
        <v>360</v>
      </c>
      <c r="F18" s="27">
        <v>4</v>
      </c>
      <c r="G18" s="27"/>
      <c r="H18" s="32"/>
      <c r="J18" s="18">
        <v>43479</v>
      </c>
      <c r="K18" s="8">
        <v>600</v>
      </c>
      <c r="L18" s="8">
        <v>6</v>
      </c>
    </row>
    <row r="19" spans="1:12">
      <c r="A19" s="28">
        <v>43482</v>
      </c>
      <c r="B19" s="25">
        <v>1</v>
      </c>
      <c r="C19" s="26"/>
      <c r="D19" s="26"/>
      <c r="E19" s="26">
        <v>0</v>
      </c>
      <c r="F19" s="26"/>
      <c r="G19" s="26"/>
      <c r="H19" s="31"/>
      <c r="J19" s="18">
        <v>43480</v>
      </c>
      <c r="K19" s="8">
        <v>0</v>
      </c>
      <c r="L19" s="8"/>
    </row>
    <row r="20" spans="1:12">
      <c r="A20" s="28">
        <v>43483</v>
      </c>
      <c r="B20" s="25">
        <v>1</v>
      </c>
      <c r="C20" s="27">
        <v>90</v>
      </c>
      <c r="D20" s="27">
        <v>7</v>
      </c>
      <c r="E20" s="27">
        <v>630</v>
      </c>
      <c r="F20" s="27">
        <v>5</v>
      </c>
      <c r="G20" s="27"/>
      <c r="H20" s="32"/>
      <c r="J20" s="18">
        <v>43481</v>
      </c>
      <c r="K20" s="8">
        <v>360</v>
      </c>
      <c r="L20" s="8">
        <v>4</v>
      </c>
    </row>
    <row r="21" spans="1:12">
      <c r="A21" s="28">
        <v>43484</v>
      </c>
      <c r="B21" s="25">
        <v>1</v>
      </c>
      <c r="C21" s="26"/>
      <c r="D21" s="26"/>
      <c r="E21" s="26">
        <v>0</v>
      </c>
      <c r="F21" s="26"/>
      <c r="G21" s="26"/>
      <c r="H21" s="31"/>
      <c r="J21" s="18">
        <v>43482</v>
      </c>
      <c r="K21" s="8">
        <v>0</v>
      </c>
      <c r="L21" s="8"/>
    </row>
    <row r="22" spans="1:12">
      <c r="A22" s="28">
        <v>43485</v>
      </c>
      <c r="B22" s="25">
        <v>1</v>
      </c>
      <c r="C22" s="27">
        <v>120</v>
      </c>
      <c r="D22" s="27">
        <v>8</v>
      </c>
      <c r="E22" s="27">
        <v>960</v>
      </c>
      <c r="F22" s="27">
        <v>7</v>
      </c>
      <c r="G22" s="27"/>
      <c r="H22" s="32"/>
      <c r="J22" s="18">
        <v>43483</v>
      </c>
      <c r="K22" s="8">
        <v>630</v>
      </c>
      <c r="L22" s="8">
        <v>5</v>
      </c>
    </row>
    <row r="23" spans="1:12">
      <c r="A23" s="28">
        <v>43486</v>
      </c>
      <c r="B23" s="25">
        <v>1</v>
      </c>
      <c r="C23" s="26"/>
      <c r="D23" s="26"/>
      <c r="E23" s="26">
        <v>0</v>
      </c>
      <c r="F23" s="26"/>
      <c r="G23" s="26"/>
      <c r="H23" s="31"/>
      <c r="J23" s="18">
        <v>43484</v>
      </c>
      <c r="K23" s="8">
        <v>0</v>
      </c>
      <c r="L23" s="8"/>
    </row>
    <row r="24" spans="1:12">
      <c r="A24" s="29">
        <v>43487</v>
      </c>
      <c r="B24" s="25">
        <v>1</v>
      </c>
      <c r="C24" s="27"/>
      <c r="D24" s="27"/>
      <c r="E24" s="27">
        <v>0</v>
      </c>
      <c r="F24" s="27"/>
      <c r="G24" s="27">
        <v>4</v>
      </c>
      <c r="H24" s="32">
        <v>5</v>
      </c>
      <c r="J24" s="18">
        <v>43485</v>
      </c>
      <c r="K24" s="8">
        <v>960</v>
      </c>
      <c r="L24" s="8">
        <v>7</v>
      </c>
    </row>
    <row r="25" spans="1:12">
      <c r="A25" s="30">
        <v>43488</v>
      </c>
      <c r="B25" s="25">
        <v>1</v>
      </c>
      <c r="C25" s="26">
        <v>45</v>
      </c>
      <c r="D25" s="26">
        <v>4</v>
      </c>
      <c r="E25" s="26">
        <v>180</v>
      </c>
      <c r="F25" s="26">
        <v>5</v>
      </c>
      <c r="G25" s="26"/>
      <c r="H25" s="31"/>
      <c r="J25" s="18">
        <v>43486</v>
      </c>
      <c r="K25" s="8">
        <v>0</v>
      </c>
      <c r="L25" s="8"/>
    </row>
    <row r="26" spans="1:12">
      <c r="A26" s="29">
        <v>43489</v>
      </c>
      <c r="B26" s="25">
        <v>1</v>
      </c>
      <c r="C26" s="27"/>
      <c r="D26" s="27"/>
      <c r="E26" s="27">
        <v>0</v>
      </c>
      <c r="F26" s="27"/>
      <c r="G26" s="27"/>
      <c r="H26" s="32"/>
      <c r="J26" s="18">
        <v>43487</v>
      </c>
      <c r="K26" s="8">
        <v>0</v>
      </c>
      <c r="L26" s="8"/>
    </row>
    <row r="27" spans="1:12">
      <c r="A27" s="30">
        <v>43490</v>
      </c>
      <c r="B27" s="25">
        <v>1</v>
      </c>
      <c r="C27" s="26"/>
      <c r="D27" s="26"/>
      <c r="E27" s="26">
        <v>0</v>
      </c>
      <c r="F27" s="26"/>
      <c r="G27" s="26"/>
      <c r="H27" s="31"/>
      <c r="J27" s="18">
        <v>43488</v>
      </c>
      <c r="K27" s="8">
        <v>180</v>
      </c>
      <c r="L27" s="8">
        <v>5</v>
      </c>
    </row>
    <row r="28" spans="1:12">
      <c r="A28" s="29">
        <v>43491</v>
      </c>
      <c r="B28" s="25">
        <v>1</v>
      </c>
      <c r="C28" s="27">
        <v>60</v>
      </c>
      <c r="D28" s="27">
        <v>6</v>
      </c>
      <c r="E28" s="27">
        <v>360</v>
      </c>
      <c r="F28" s="27">
        <v>3</v>
      </c>
      <c r="G28" s="27"/>
      <c r="H28" s="32"/>
      <c r="J28" s="18">
        <v>43489</v>
      </c>
      <c r="K28" s="8">
        <v>0</v>
      </c>
      <c r="L28" s="8"/>
    </row>
    <row r="29" spans="1:12">
      <c r="A29" s="30">
        <v>43492</v>
      </c>
      <c r="B29" s="25">
        <v>1</v>
      </c>
      <c r="C29" s="26"/>
      <c r="D29" s="26"/>
      <c r="E29" s="26">
        <v>0</v>
      </c>
      <c r="F29" s="26"/>
      <c r="G29" s="26"/>
      <c r="H29" s="31"/>
      <c r="J29" s="18">
        <v>43490</v>
      </c>
      <c r="K29" s="8">
        <v>0</v>
      </c>
      <c r="L29" s="8"/>
    </row>
    <row r="30" spans="1:12">
      <c r="A30" s="29">
        <v>43493</v>
      </c>
      <c r="B30" s="25">
        <v>1</v>
      </c>
      <c r="C30" s="27"/>
      <c r="D30" s="27"/>
      <c r="E30" s="27">
        <v>0</v>
      </c>
      <c r="F30" s="27"/>
      <c r="G30" s="27"/>
      <c r="H30" s="32"/>
      <c r="J30" s="18">
        <v>43491</v>
      </c>
      <c r="K30" s="8">
        <v>360</v>
      </c>
      <c r="L30" s="8">
        <v>3</v>
      </c>
    </row>
    <row r="31" spans="1:12">
      <c r="A31" s="28">
        <v>43494</v>
      </c>
      <c r="B31" s="25">
        <v>1</v>
      </c>
      <c r="C31" s="26">
        <v>120</v>
      </c>
      <c r="D31" s="26">
        <v>4</v>
      </c>
      <c r="E31" s="26">
        <v>480</v>
      </c>
      <c r="F31" s="26">
        <v>5</v>
      </c>
      <c r="G31" s="26">
        <v>2</v>
      </c>
      <c r="H31" s="31">
        <v>3</v>
      </c>
      <c r="J31" s="18">
        <v>43492</v>
      </c>
      <c r="K31" s="8">
        <v>0</v>
      </c>
      <c r="L31" s="8"/>
    </row>
    <row r="32" spans="1:12">
      <c r="A32" s="28">
        <v>43495</v>
      </c>
      <c r="B32" s="25">
        <v>1</v>
      </c>
      <c r="C32" s="27"/>
      <c r="D32" s="27"/>
      <c r="E32" s="27">
        <v>0</v>
      </c>
      <c r="F32" s="27"/>
      <c r="G32" s="27"/>
      <c r="H32" s="32"/>
      <c r="J32" s="18">
        <v>43493</v>
      </c>
      <c r="K32" s="8">
        <v>0</v>
      </c>
      <c r="L32" s="8"/>
    </row>
    <row r="33" spans="1:12">
      <c r="A33" s="28">
        <v>43496</v>
      </c>
      <c r="B33" s="25">
        <v>1</v>
      </c>
      <c r="C33" s="26">
        <v>90</v>
      </c>
      <c r="D33" s="26">
        <v>7</v>
      </c>
      <c r="E33" s="26">
        <v>630</v>
      </c>
      <c r="F33" s="26">
        <v>7</v>
      </c>
      <c r="G33" s="26"/>
      <c r="H33" s="31"/>
      <c r="J33" s="18">
        <v>43494</v>
      </c>
      <c r="K33" s="8">
        <v>480</v>
      </c>
      <c r="L33" s="8">
        <v>5</v>
      </c>
    </row>
    <row r="34" spans="1:12">
      <c r="A34" s="28">
        <v>43497</v>
      </c>
      <c r="B34" s="25">
        <v>1</v>
      </c>
      <c r="C34" s="27"/>
      <c r="D34" s="27"/>
      <c r="E34" s="27">
        <v>0</v>
      </c>
      <c r="F34" s="27"/>
      <c r="G34" s="27"/>
      <c r="H34" s="32"/>
      <c r="J34" s="18">
        <v>43495</v>
      </c>
      <c r="K34" s="8">
        <v>0</v>
      </c>
      <c r="L34" s="8"/>
    </row>
    <row r="35" spans="1:12">
      <c r="A35" s="28">
        <v>43498</v>
      </c>
      <c r="B35" s="25">
        <v>1</v>
      </c>
      <c r="C35" s="26">
        <v>90</v>
      </c>
      <c r="D35" s="26">
        <v>8</v>
      </c>
      <c r="E35" s="26">
        <v>720</v>
      </c>
      <c r="F35" s="26">
        <v>5</v>
      </c>
      <c r="G35" s="26"/>
      <c r="H35" s="31"/>
      <c r="J35" s="18">
        <v>43496</v>
      </c>
      <c r="K35" s="8">
        <v>630</v>
      </c>
      <c r="L35" s="8">
        <v>7</v>
      </c>
    </row>
    <row r="36" spans="1:12">
      <c r="A36" s="28">
        <v>43499</v>
      </c>
      <c r="B36" s="25">
        <v>1</v>
      </c>
      <c r="C36" s="27"/>
      <c r="D36" s="27"/>
      <c r="E36" s="27">
        <v>0</v>
      </c>
      <c r="F36" s="27"/>
      <c r="G36" s="27"/>
      <c r="H36" s="32"/>
      <c r="J36" s="18">
        <v>43497</v>
      </c>
      <c r="K36" s="8">
        <v>0</v>
      </c>
      <c r="L36" s="8"/>
    </row>
    <row r="37" spans="1:12">
      <c r="A37" s="37">
        <v>43500</v>
      </c>
      <c r="B37" s="38">
        <v>1</v>
      </c>
      <c r="C37" s="39"/>
      <c r="D37" s="39"/>
      <c r="E37" s="39">
        <v>0</v>
      </c>
      <c r="F37" s="39"/>
      <c r="G37" s="39"/>
      <c r="H37" s="40"/>
      <c r="J37" s="18">
        <v>43498</v>
      </c>
      <c r="K37" s="8">
        <v>720</v>
      </c>
      <c r="L37" s="8">
        <v>5</v>
      </c>
    </row>
    <row r="38" spans="1:12">
      <c r="J38" s="18">
        <v>43499</v>
      </c>
      <c r="K38" s="8">
        <v>0</v>
      </c>
      <c r="L38" s="8"/>
    </row>
    <row r="39" spans="1:12">
      <c r="J39" s="18">
        <v>43500</v>
      </c>
      <c r="K39" s="8">
        <v>0</v>
      </c>
      <c r="L39" s="8"/>
    </row>
    <row r="40" spans="1:12">
      <c r="J40" s="18" t="s">
        <v>19</v>
      </c>
      <c r="K40" s="8">
        <v>8280</v>
      </c>
      <c r="L40" s="8">
        <v>77</v>
      </c>
    </row>
  </sheetData>
  <pageMargins left="0.75" right="0.75" top="1" bottom="1" header="0.5" footer="0.5"/>
  <pageSetup paperSize="9" orientation="portrait" horizontalDpi="4294967292" verticalDpi="4294967292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N32" sqref="N32"/>
    </sheetView>
  </sheetViews>
  <sheetFormatPr baseColWidth="10" defaultRowHeight="15" x14ac:dyDescent="0"/>
  <cols>
    <col min="4" max="4" width="11.83203125" customWidth="1"/>
    <col min="5" max="5" width="12" customWidth="1"/>
    <col min="6" max="6" width="20.33203125" customWidth="1"/>
    <col min="8" max="8" width="12.1640625" customWidth="1"/>
    <col min="10" max="10" width="21" bestFit="1" customWidth="1"/>
    <col min="11" max="11" width="25" bestFit="1" customWidth="1"/>
    <col min="12" max="12" width="17" bestFit="1" customWidth="1"/>
  </cols>
  <sheetData>
    <row r="1" spans="1:12">
      <c r="A1" s="22" t="s">
        <v>36</v>
      </c>
      <c r="B1" s="23"/>
      <c r="C1" s="24"/>
      <c r="D1" s="24"/>
      <c r="E1" s="24"/>
      <c r="F1" s="24"/>
      <c r="G1" s="24"/>
      <c r="H1" s="24"/>
      <c r="J1" s="7" t="s">
        <v>0</v>
      </c>
      <c r="K1" t="s">
        <v>15</v>
      </c>
    </row>
    <row r="2" spans="1:12">
      <c r="A2" s="33" t="s">
        <v>9</v>
      </c>
      <c r="B2" s="34" t="s">
        <v>0</v>
      </c>
      <c r="C2" s="35" t="s">
        <v>10</v>
      </c>
      <c r="D2" s="35" t="s">
        <v>11</v>
      </c>
      <c r="E2" s="35" t="s">
        <v>20</v>
      </c>
      <c r="F2" s="35" t="s">
        <v>12</v>
      </c>
      <c r="G2" s="35" t="s">
        <v>13</v>
      </c>
      <c r="H2" s="36" t="s">
        <v>14</v>
      </c>
    </row>
    <row r="3" spans="1:12">
      <c r="A3" s="28">
        <v>43466</v>
      </c>
      <c r="B3" s="25">
        <v>1</v>
      </c>
      <c r="C3" s="26">
        <v>90</v>
      </c>
      <c r="D3" s="26">
        <v>5</v>
      </c>
      <c r="E3" s="26">
        <v>450</v>
      </c>
      <c r="F3" s="26">
        <v>5</v>
      </c>
      <c r="G3" s="26">
        <v>1</v>
      </c>
      <c r="H3" s="31">
        <v>1</v>
      </c>
      <c r="K3" s="7" t="s">
        <v>16</v>
      </c>
    </row>
    <row r="4" spans="1:12">
      <c r="A4" s="28">
        <v>43467</v>
      </c>
      <c r="B4" s="25">
        <v>1</v>
      </c>
      <c r="C4" s="27"/>
      <c r="D4" s="27"/>
      <c r="E4" s="27">
        <v>0</v>
      </c>
      <c r="F4" s="27"/>
      <c r="G4" s="27"/>
      <c r="H4" s="32"/>
      <c r="J4" s="7" t="s">
        <v>17</v>
      </c>
      <c r="K4" t="s">
        <v>25</v>
      </c>
      <c r="L4" t="s">
        <v>18</v>
      </c>
    </row>
    <row r="5" spans="1:12">
      <c r="A5" s="28">
        <v>43468</v>
      </c>
      <c r="B5" s="25">
        <v>1</v>
      </c>
      <c r="C5" s="26">
        <v>90</v>
      </c>
      <c r="D5" s="26">
        <v>6</v>
      </c>
      <c r="E5" s="26">
        <v>540</v>
      </c>
      <c r="F5" s="26">
        <v>5</v>
      </c>
      <c r="G5" s="26"/>
      <c r="H5" s="31"/>
      <c r="J5" s="18">
        <v>43466</v>
      </c>
      <c r="K5" s="8">
        <v>5</v>
      </c>
      <c r="L5" s="8">
        <v>450</v>
      </c>
    </row>
    <row r="6" spans="1:12">
      <c r="A6" s="28">
        <v>43469</v>
      </c>
      <c r="B6" s="25">
        <v>1</v>
      </c>
      <c r="C6" s="27"/>
      <c r="D6" s="27"/>
      <c r="E6" s="27">
        <v>0</v>
      </c>
      <c r="F6" s="27"/>
      <c r="G6" s="27"/>
      <c r="H6" s="32"/>
      <c r="J6" s="18">
        <v>43467</v>
      </c>
      <c r="K6" s="8"/>
      <c r="L6" s="8">
        <v>0</v>
      </c>
    </row>
    <row r="7" spans="1:12">
      <c r="A7" s="28">
        <v>43470</v>
      </c>
      <c r="B7" s="25">
        <v>1</v>
      </c>
      <c r="C7" s="26">
        <v>120</v>
      </c>
      <c r="D7" s="26">
        <v>5</v>
      </c>
      <c r="E7" s="26">
        <v>600</v>
      </c>
      <c r="F7" s="26">
        <v>5</v>
      </c>
      <c r="G7" s="26"/>
      <c r="H7" s="31"/>
      <c r="J7" s="18">
        <v>43468</v>
      </c>
      <c r="K7" s="8">
        <v>5</v>
      </c>
      <c r="L7" s="8">
        <v>540</v>
      </c>
    </row>
    <row r="8" spans="1:12">
      <c r="A8" s="28">
        <v>43471</v>
      </c>
      <c r="B8" s="25">
        <v>1</v>
      </c>
      <c r="C8" s="27"/>
      <c r="D8" s="27"/>
      <c r="E8" s="27">
        <v>0</v>
      </c>
      <c r="F8" s="27"/>
      <c r="G8" s="27"/>
      <c r="H8" s="32"/>
      <c r="J8" s="18">
        <v>43469</v>
      </c>
      <c r="K8" s="8"/>
      <c r="L8" s="8">
        <v>0</v>
      </c>
    </row>
    <row r="9" spans="1:12">
      <c r="A9" s="28">
        <v>43472</v>
      </c>
      <c r="B9" s="25">
        <v>1</v>
      </c>
      <c r="C9" s="26"/>
      <c r="D9" s="26"/>
      <c r="E9" s="26">
        <v>0</v>
      </c>
      <c r="F9" s="26"/>
      <c r="G9" s="26"/>
      <c r="H9" s="31"/>
      <c r="J9" s="18">
        <v>43470</v>
      </c>
      <c r="K9" s="8">
        <v>5</v>
      </c>
      <c r="L9" s="8">
        <v>600</v>
      </c>
    </row>
    <row r="10" spans="1:12">
      <c r="A10" s="29">
        <v>43473</v>
      </c>
      <c r="B10" s="25">
        <v>1</v>
      </c>
      <c r="C10" s="27">
        <v>90</v>
      </c>
      <c r="D10" s="27">
        <v>7</v>
      </c>
      <c r="E10" s="27">
        <v>630</v>
      </c>
      <c r="F10" s="27">
        <v>6</v>
      </c>
      <c r="G10" s="27">
        <v>1</v>
      </c>
      <c r="H10" s="32">
        <v>1</v>
      </c>
      <c r="J10" s="18">
        <v>43471</v>
      </c>
      <c r="K10" s="8"/>
      <c r="L10" s="8">
        <v>0</v>
      </c>
    </row>
    <row r="11" spans="1:12">
      <c r="A11" s="30">
        <v>43474</v>
      </c>
      <c r="B11" s="25">
        <v>1</v>
      </c>
      <c r="C11" s="26"/>
      <c r="D11" s="26"/>
      <c r="E11" s="26">
        <v>0</v>
      </c>
      <c r="F11" s="26"/>
      <c r="G11" s="26"/>
      <c r="H11" s="31"/>
      <c r="J11" s="18">
        <v>43472</v>
      </c>
      <c r="K11" s="8"/>
      <c r="L11" s="8">
        <v>0</v>
      </c>
    </row>
    <row r="12" spans="1:12">
      <c r="A12" s="29">
        <v>43475</v>
      </c>
      <c r="B12" s="25">
        <v>1</v>
      </c>
      <c r="C12" s="27">
        <v>90</v>
      </c>
      <c r="D12" s="27">
        <v>6</v>
      </c>
      <c r="E12" s="27">
        <v>540</v>
      </c>
      <c r="F12" s="27">
        <v>5</v>
      </c>
      <c r="G12" s="27"/>
      <c r="H12" s="32"/>
      <c r="J12" s="18">
        <v>43473</v>
      </c>
      <c r="K12" s="8">
        <v>6</v>
      </c>
      <c r="L12" s="8">
        <v>630</v>
      </c>
    </row>
    <row r="13" spans="1:12">
      <c r="A13" s="30">
        <v>43476</v>
      </c>
      <c r="B13" s="25">
        <v>1</v>
      </c>
      <c r="C13" s="26"/>
      <c r="D13" s="26"/>
      <c r="E13" s="26">
        <v>0</v>
      </c>
      <c r="F13" s="26"/>
      <c r="G13" s="26"/>
      <c r="H13" s="31"/>
      <c r="J13" s="18">
        <v>43474</v>
      </c>
      <c r="K13" s="8"/>
      <c r="L13" s="8">
        <v>0</v>
      </c>
    </row>
    <row r="14" spans="1:12">
      <c r="A14" s="29">
        <v>43477</v>
      </c>
      <c r="B14" s="25">
        <v>1</v>
      </c>
      <c r="C14" s="27">
        <v>120</v>
      </c>
      <c r="D14" s="27">
        <v>5</v>
      </c>
      <c r="E14" s="27">
        <v>600</v>
      </c>
      <c r="F14" s="27">
        <v>4</v>
      </c>
      <c r="G14" s="27"/>
      <c r="H14" s="32"/>
      <c r="J14" s="18">
        <v>43475</v>
      </c>
      <c r="K14" s="8">
        <v>5</v>
      </c>
      <c r="L14" s="8">
        <v>540</v>
      </c>
    </row>
    <row r="15" spans="1:12">
      <c r="A15" s="30">
        <v>43478</v>
      </c>
      <c r="B15" s="25">
        <v>1</v>
      </c>
      <c r="C15" s="26"/>
      <c r="D15" s="26"/>
      <c r="E15" s="26">
        <v>0</v>
      </c>
      <c r="F15" s="26"/>
      <c r="G15" s="26"/>
      <c r="H15" s="31"/>
      <c r="J15" s="18">
        <v>43476</v>
      </c>
      <c r="K15" s="8"/>
      <c r="L15" s="8">
        <v>0</v>
      </c>
    </row>
    <row r="16" spans="1:12">
      <c r="A16" s="29">
        <v>43479</v>
      </c>
      <c r="B16" s="25">
        <v>1</v>
      </c>
      <c r="C16" s="27">
        <v>120</v>
      </c>
      <c r="D16" s="27">
        <v>5</v>
      </c>
      <c r="E16" s="27">
        <v>600</v>
      </c>
      <c r="F16" s="27">
        <v>6</v>
      </c>
      <c r="G16" s="27"/>
      <c r="H16" s="32"/>
      <c r="J16" s="18">
        <v>43477</v>
      </c>
      <c r="K16" s="8">
        <v>4</v>
      </c>
      <c r="L16" s="8">
        <v>600</v>
      </c>
    </row>
    <row r="17" spans="1:12">
      <c r="A17" s="28">
        <v>43480</v>
      </c>
      <c r="B17" s="25">
        <v>1</v>
      </c>
      <c r="C17" s="26"/>
      <c r="D17" s="26"/>
      <c r="E17" s="26">
        <v>0</v>
      </c>
      <c r="F17" s="26"/>
      <c r="G17" s="26">
        <v>3</v>
      </c>
      <c r="H17" s="31">
        <v>2</v>
      </c>
      <c r="J17" s="18">
        <v>43478</v>
      </c>
      <c r="K17" s="8"/>
      <c r="L17" s="8">
        <v>0</v>
      </c>
    </row>
    <row r="18" spans="1:12">
      <c r="A18" s="28">
        <v>43481</v>
      </c>
      <c r="B18" s="25">
        <v>1</v>
      </c>
      <c r="C18" s="27">
        <v>60</v>
      </c>
      <c r="D18" s="27">
        <v>6</v>
      </c>
      <c r="E18" s="27">
        <v>360</v>
      </c>
      <c r="F18" s="27">
        <v>4</v>
      </c>
      <c r="G18" s="27"/>
      <c r="H18" s="32"/>
      <c r="J18" s="18">
        <v>43479</v>
      </c>
      <c r="K18" s="8">
        <v>6</v>
      </c>
      <c r="L18" s="8">
        <v>600</v>
      </c>
    </row>
    <row r="19" spans="1:12">
      <c r="A19" s="28">
        <v>43482</v>
      </c>
      <c r="B19" s="25">
        <v>1</v>
      </c>
      <c r="C19" s="26"/>
      <c r="D19" s="26"/>
      <c r="E19" s="26">
        <v>0</v>
      </c>
      <c r="F19" s="26"/>
      <c r="G19" s="26"/>
      <c r="H19" s="31"/>
      <c r="J19" s="18">
        <v>43480</v>
      </c>
      <c r="K19" s="8"/>
      <c r="L19" s="8">
        <v>0</v>
      </c>
    </row>
    <row r="20" spans="1:12">
      <c r="A20" s="28">
        <v>43483</v>
      </c>
      <c r="B20" s="25">
        <v>1</v>
      </c>
      <c r="C20" s="27">
        <v>90</v>
      </c>
      <c r="D20" s="27">
        <v>7</v>
      </c>
      <c r="E20" s="27">
        <v>630</v>
      </c>
      <c r="F20" s="27">
        <v>5</v>
      </c>
      <c r="G20" s="27"/>
      <c r="H20" s="32"/>
      <c r="J20" s="18">
        <v>43481</v>
      </c>
      <c r="K20" s="8">
        <v>4</v>
      </c>
      <c r="L20" s="8">
        <v>360</v>
      </c>
    </row>
    <row r="21" spans="1:12">
      <c r="A21" s="28">
        <v>43484</v>
      </c>
      <c r="B21" s="25">
        <v>1</v>
      </c>
      <c r="C21" s="26"/>
      <c r="D21" s="26"/>
      <c r="E21" s="26">
        <v>0</v>
      </c>
      <c r="F21" s="26"/>
      <c r="G21" s="26"/>
      <c r="H21" s="31"/>
      <c r="J21" s="18">
        <v>43482</v>
      </c>
      <c r="K21" s="8"/>
      <c r="L21" s="8">
        <v>0</v>
      </c>
    </row>
    <row r="22" spans="1:12">
      <c r="A22" s="28">
        <v>43485</v>
      </c>
      <c r="B22" s="25">
        <v>1</v>
      </c>
      <c r="C22" s="27">
        <v>120</v>
      </c>
      <c r="D22" s="27">
        <v>8</v>
      </c>
      <c r="E22" s="27">
        <v>960</v>
      </c>
      <c r="F22" s="27">
        <v>7</v>
      </c>
      <c r="G22" s="27"/>
      <c r="H22" s="32"/>
      <c r="J22" s="18">
        <v>43483</v>
      </c>
      <c r="K22" s="8">
        <v>5</v>
      </c>
      <c r="L22" s="8">
        <v>630</v>
      </c>
    </row>
    <row r="23" spans="1:12">
      <c r="A23" s="28">
        <v>43486</v>
      </c>
      <c r="B23" s="25">
        <v>1</v>
      </c>
      <c r="C23" s="26"/>
      <c r="D23" s="26"/>
      <c r="E23" s="26">
        <v>0</v>
      </c>
      <c r="F23" s="26"/>
      <c r="G23" s="26"/>
      <c r="H23" s="31"/>
      <c r="J23" s="18">
        <v>43484</v>
      </c>
      <c r="K23" s="8"/>
      <c r="L23" s="8">
        <v>0</v>
      </c>
    </row>
    <row r="24" spans="1:12">
      <c r="A24" s="29">
        <v>43487</v>
      </c>
      <c r="B24" s="25">
        <v>1</v>
      </c>
      <c r="C24" s="27"/>
      <c r="D24" s="27"/>
      <c r="E24" s="27">
        <v>0</v>
      </c>
      <c r="F24" s="27"/>
      <c r="G24" s="27">
        <v>4</v>
      </c>
      <c r="H24" s="32">
        <v>5</v>
      </c>
      <c r="J24" s="18">
        <v>43485</v>
      </c>
      <c r="K24" s="8">
        <v>7</v>
      </c>
      <c r="L24" s="8">
        <v>960</v>
      </c>
    </row>
    <row r="25" spans="1:12">
      <c r="A25" s="30">
        <v>43488</v>
      </c>
      <c r="B25" s="25">
        <v>1</v>
      </c>
      <c r="C25" s="26">
        <v>45</v>
      </c>
      <c r="D25" s="26">
        <v>4</v>
      </c>
      <c r="E25" s="26">
        <v>180</v>
      </c>
      <c r="F25" s="26">
        <v>5</v>
      </c>
      <c r="G25" s="26"/>
      <c r="H25" s="31"/>
      <c r="J25" s="18">
        <v>43486</v>
      </c>
      <c r="K25" s="8"/>
      <c r="L25" s="8">
        <v>0</v>
      </c>
    </row>
    <row r="26" spans="1:12">
      <c r="A26" s="29">
        <v>43489</v>
      </c>
      <c r="B26" s="25">
        <v>1</v>
      </c>
      <c r="C26" s="27"/>
      <c r="D26" s="27"/>
      <c r="E26" s="27">
        <v>0</v>
      </c>
      <c r="F26" s="27"/>
      <c r="G26" s="27"/>
      <c r="H26" s="32"/>
      <c r="J26" s="18">
        <v>43487</v>
      </c>
      <c r="K26" s="8"/>
      <c r="L26" s="8">
        <v>0</v>
      </c>
    </row>
    <row r="27" spans="1:12">
      <c r="A27" s="30">
        <v>43490</v>
      </c>
      <c r="B27" s="25">
        <v>1</v>
      </c>
      <c r="C27" s="26"/>
      <c r="D27" s="26"/>
      <c r="E27" s="26">
        <v>0</v>
      </c>
      <c r="F27" s="26"/>
      <c r="G27" s="26"/>
      <c r="H27" s="31"/>
      <c r="J27" s="18">
        <v>43488</v>
      </c>
      <c r="K27" s="8">
        <v>5</v>
      </c>
      <c r="L27" s="8">
        <v>180</v>
      </c>
    </row>
    <row r="28" spans="1:12">
      <c r="A28" s="29">
        <v>43491</v>
      </c>
      <c r="B28" s="25">
        <v>1</v>
      </c>
      <c r="C28" s="27">
        <v>60</v>
      </c>
      <c r="D28" s="27">
        <v>6</v>
      </c>
      <c r="E28" s="27">
        <v>360</v>
      </c>
      <c r="F28" s="27">
        <v>3</v>
      </c>
      <c r="G28" s="27"/>
      <c r="H28" s="32"/>
      <c r="J28" s="18">
        <v>43489</v>
      </c>
      <c r="K28" s="8"/>
      <c r="L28" s="8">
        <v>0</v>
      </c>
    </row>
    <row r="29" spans="1:12">
      <c r="A29" s="30">
        <v>43492</v>
      </c>
      <c r="B29" s="25">
        <v>1</v>
      </c>
      <c r="C29" s="26"/>
      <c r="D29" s="26"/>
      <c r="E29" s="26">
        <v>0</v>
      </c>
      <c r="F29" s="26"/>
      <c r="G29" s="26"/>
      <c r="H29" s="31"/>
      <c r="J29" s="18">
        <v>43490</v>
      </c>
      <c r="K29" s="8"/>
      <c r="L29" s="8">
        <v>0</v>
      </c>
    </row>
    <row r="30" spans="1:12">
      <c r="A30" s="29">
        <v>43493</v>
      </c>
      <c r="B30" s="25">
        <v>1</v>
      </c>
      <c r="C30" s="27"/>
      <c r="D30" s="27"/>
      <c r="E30" s="27">
        <v>0</v>
      </c>
      <c r="F30" s="27"/>
      <c r="G30" s="27"/>
      <c r="H30" s="32"/>
      <c r="J30" s="18">
        <v>43491</v>
      </c>
      <c r="K30" s="8">
        <v>3</v>
      </c>
      <c r="L30" s="8">
        <v>360</v>
      </c>
    </row>
    <row r="31" spans="1:12">
      <c r="A31" s="28">
        <v>43494</v>
      </c>
      <c r="B31" s="25">
        <v>1</v>
      </c>
      <c r="C31" s="26">
        <v>120</v>
      </c>
      <c r="D31" s="26">
        <v>4</v>
      </c>
      <c r="E31" s="26">
        <v>480</v>
      </c>
      <c r="F31" s="26">
        <v>5</v>
      </c>
      <c r="G31" s="26">
        <v>2</v>
      </c>
      <c r="H31" s="31">
        <v>3</v>
      </c>
      <c r="J31" s="18">
        <v>43492</v>
      </c>
      <c r="K31" s="8"/>
      <c r="L31" s="8">
        <v>0</v>
      </c>
    </row>
    <row r="32" spans="1:12">
      <c r="A32" s="28">
        <v>43495</v>
      </c>
      <c r="B32" s="25">
        <v>1</v>
      </c>
      <c r="C32" s="27"/>
      <c r="D32" s="27"/>
      <c r="E32" s="27">
        <v>0</v>
      </c>
      <c r="F32" s="27"/>
      <c r="G32" s="27"/>
      <c r="H32" s="32"/>
      <c r="J32" s="18">
        <v>43493</v>
      </c>
      <c r="K32" s="8"/>
      <c r="L32" s="8">
        <v>0</v>
      </c>
    </row>
    <row r="33" spans="1:12">
      <c r="A33" s="28">
        <v>43496</v>
      </c>
      <c r="B33" s="25">
        <v>1</v>
      </c>
      <c r="C33" s="26">
        <v>90</v>
      </c>
      <c r="D33" s="26">
        <v>7</v>
      </c>
      <c r="E33" s="26">
        <v>630</v>
      </c>
      <c r="F33" s="26">
        <v>7</v>
      </c>
      <c r="G33" s="26"/>
      <c r="H33" s="31"/>
      <c r="J33" s="18">
        <v>43494</v>
      </c>
      <c r="K33" s="8">
        <v>5</v>
      </c>
      <c r="L33" s="8">
        <v>480</v>
      </c>
    </row>
    <row r="34" spans="1:12">
      <c r="A34" s="28">
        <v>43497</v>
      </c>
      <c r="B34" s="25">
        <v>1</v>
      </c>
      <c r="C34" s="27"/>
      <c r="D34" s="27"/>
      <c r="E34" s="27">
        <v>0</v>
      </c>
      <c r="F34" s="27"/>
      <c r="G34" s="27"/>
      <c r="H34" s="32"/>
      <c r="J34" s="18">
        <v>43495</v>
      </c>
      <c r="K34" s="8"/>
      <c r="L34" s="8">
        <v>0</v>
      </c>
    </row>
    <row r="35" spans="1:12">
      <c r="A35" s="28">
        <v>43498</v>
      </c>
      <c r="B35" s="25">
        <v>1</v>
      </c>
      <c r="C35" s="26">
        <v>90</v>
      </c>
      <c r="D35" s="26">
        <v>8</v>
      </c>
      <c r="E35" s="26">
        <v>720</v>
      </c>
      <c r="F35" s="26">
        <v>5</v>
      </c>
      <c r="G35" s="26"/>
      <c r="H35" s="31"/>
      <c r="J35" s="18">
        <v>43496</v>
      </c>
      <c r="K35" s="8">
        <v>7</v>
      </c>
      <c r="L35" s="8">
        <v>630</v>
      </c>
    </row>
    <row r="36" spans="1:12">
      <c r="A36" s="28">
        <v>43499</v>
      </c>
      <c r="B36" s="25">
        <v>1</v>
      </c>
      <c r="C36" s="27"/>
      <c r="D36" s="27"/>
      <c r="E36" s="27">
        <v>0</v>
      </c>
      <c r="F36" s="27"/>
      <c r="G36" s="27"/>
      <c r="H36" s="32"/>
      <c r="J36" s="18">
        <v>43497</v>
      </c>
      <c r="K36" s="8"/>
      <c r="L36" s="8">
        <v>0</v>
      </c>
    </row>
    <row r="37" spans="1:12">
      <c r="A37" s="37">
        <v>43500</v>
      </c>
      <c r="B37" s="38">
        <v>1</v>
      </c>
      <c r="C37" s="39"/>
      <c r="D37" s="39"/>
      <c r="E37" s="39">
        <v>0</v>
      </c>
      <c r="F37" s="39"/>
      <c r="G37" s="39"/>
      <c r="H37" s="40"/>
      <c r="J37" s="18">
        <v>43498</v>
      </c>
      <c r="K37" s="8">
        <v>5</v>
      </c>
      <c r="L37" s="8">
        <v>720</v>
      </c>
    </row>
    <row r="38" spans="1:12">
      <c r="J38" s="18">
        <v>43499</v>
      </c>
      <c r="K38" s="8"/>
      <c r="L38" s="8">
        <v>0</v>
      </c>
    </row>
    <row r="39" spans="1:12">
      <c r="J39" s="18">
        <v>43500</v>
      </c>
      <c r="K39" s="8"/>
      <c r="L39" s="8">
        <v>0</v>
      </c>
    </row>
    <row r="40" spans="1:12">
      <c r="J40" s="18" t="s">
        <v>19</v>
      </c>
      <c r="K40" s="8">
        <v>77</v>
      </c>
      <c r="L40" s="8">
        <v>8280</v>
      </c>
    </row>
  </sheetData>
  <pageMargins left="0.75" right="0.75" top="1" bottom="1" header="0.5" footer="0.5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topLeftCell="I1" workbookViewId="0">
      <selection activeCell="K6" sqref="K6:M40"/>
    </sheetView>
  </sheetViews>
  <sheetFormatPr baseColWidth="10" defaultRowHeight="15" x14ac:dyDescent="0"/>
  <cols>
    <col min="4" max="4" width="11.5" customWidth="1"/>
    <col min="5" max="5" width="11.6640625" customWidth="1"/>
    <col min="6" max="6" width="19.83203125" customWidth="1"/>
    <col min="8" max="8" width="12" customWidth="1"/>
    <col min="11" max="11" width="21" customWidth="1"/>
    <col min="12" max="12" width="17" customWidth="1"/>
    <col min="13" max="13" width="25" bestFit="1" customWidth="1"/>
  </cols>
  <sheetData>
    <row r="1" spans="1:13">
      <c r="A1" s="4" t="s">
        <v>8</v>
      </c>
      <c r="B1" s="4"/>
      <c r="C1" s="1"/>
      <c r="D1" s="1"/>
      <c r="E1" s="1"/>
      <c r="F1" s="1"/>
      <c r="G1" s="1"/>
      <c r="H1" s="1"/>
    </row>
    <row r="2" spans="1:13">
      <c r="A2" s="12" t="s">
        <v>9</v>
      </c>
      <c r="B2" s="12" t="s">
        <v>0</v>
      </c>
      <c r="C2" s="13" t="s">
        <v>10</v>
      </c>
      <c r="D2" s="13" t="s">
        <v>11</v>
      </c>
      <c r="E2" s="13" t="s">
        <v>20</v>
      </c>
      <c r="F2" s="13" t="s">
        <v>12</v>
      </c>
      <c r="G2" s="13" t="s">
        <v>13</v>
      </c>
      <c r="H2" s="14" t="s">
        <v>14</v>
      </c>
      <c r="K2" s="7" t="s">
        <v>0</v>
      </c>
      <c r="L2" t="s">
        <v>15</v>
      </c>
    </row>
    <row r="3" spans="1:13">
      <c r="A3" s="9">
        <v>43466</v>
      </c>
      <c r="B3" s="19">
        <v>1</v>
      </c>
      <c r="C3" s="2">
        <v>90</v>
      </c>
      <c r="D3" s="2">
        <v>9</v>
      </c>
      <c r="E3" s="2">
        <f>C3*D3</f>
        <v>810</v>
      </c>
      <c r="F3" s="2">
        <v>5</v>
      </c>
      <c r="G3" s="2">
        <v>1</v>
      </c>
      <c r="H3" s="11">
        <v>1</v>
      </c>
    </row>
    <row r="4" spans="1:13">
      <c r="A4" s="9">
        <v>43467</v>
      </c>
      <c r="B4" s="19">
        <v>1</v>
      </c>
      <c r="C4" s="2"/>
      <c r="D4" s="2"/>
      <c r="E4" s="2">
        <f t="shared" ref="E4:E37" si="0">C4*D4</f>
        <v>0</v>
      </c>
      <c r="F4" s="2"/>
      <c r="G4" s="2"/>
      <c r="H4" s="11"/>
      <c r="L4" s="7" t="s">
        <v>16</v>
      </c>
    </row>
    <row r="5" spans="1:13">
      <c r="A5" s="9">
        <v>43468</v>
      </c>
      <c r="B5" s="19">
        <v>1</v>
      </c>
      <c r="C5" s="2">
        <v>90</v>
      </c>
      <c r="D5" s="2">
        <v>6</v>
      </c>
      <c r="E5" s="2">
        <f t="shared" si="0"/>
        <v>540</v>
      </c>
      <c r="F5" s="2">
        <v>5</v>
      </c>
      <c r="G5" s="2"/>
      <c r="H5" s="11"/>
      <c r="K5" s="7" t="s">
        <v>17</v>
      </c>
      <c r="L5" t="s">
        <v>18</v>
      </c>
      <c r="M5" t="s">
        <v>25</v>
      </c>
    </row>
    <row r="6" spans="1:13">
      <c r="A6" s="9">
        <v>43469</v>
      </c>
      <c r="B6" s="19">
        <v>1</v>
      </c>
      <c r="C6" s="2"/>
      <c r="D6" s="2"/>
      <c r="E6" s="2">
        <f t="shared" si="0"/>
        <v>0</v>
      </c>
      <c r="F6" s="2"/>
      <c r="G6" s="2"/>
      <c r="H6" s="11"/>
      <c r="K6" s="18">
        <v>43466</v>
      </c>
      <c r="L6" s="8">
        <v>810</v>
      </c>
      <c r="M6" s="20">
        <v>5</v>
      </c>
    </row>
    <row r="7" spans="1:13">
      <c r="A7" s="9">
        <v>43470</v>
      </c>
      <c r="B7" s="19">
        <v>1</v>
      </c>
      <c r="C7" s="2">
        <v>120</v>
      </c>
      <c r="D7" s="2">
        <v>5</v>
      </c>
      <c r="E7" s="2">
        <f t="shared" si="0"/>
        <v>600</v>
      </c>
      <c r="F7" s="2">
        <v>5</v>
      </c>
      <c r="G7" s="2"/>
      <c r="H7" s="11"/>
      <c r="K7" s="18">
        <v>43467</v>
      </c>
      <c r="L7" s="8">
        <v>0</v>
      </c>
      <c r="M7" s="20"/>
    </row>
    <row r="8" spans="1:13">
      <c r="A8" s="9">
        <v>43471</v>
      </c>
      <c r="B8" s="19">
        <v>1</v>
      </c>
      <c r="C8" s="2"/>
      <c r="D8" s="2"/>
      <c r="E8" s="2">
        <f t="shared" si="0"/>
        <v>0</v>
      </c>
      <c r="F8" s="2"/>
      <c r="G8" s="2"/>
      <c r="H8" s="11"/>
      <c r="K8" s="18">
        <v>43468</v>
      </c>
      <c r="L8" s="8">
        <v>540</v>
      </c>
      <c r="M8" s="20">
        <v>5</v>
      </c>
    </row>
    <row r="9" spans="1:13">
      <c r="A9" s="9">
        <v>43472</v>
      </c>
      <c r="B9" s="19">
        <v>1</v>
      </c>
      <c r="C9" s="2"/>
      <c r="D9" s="2"/>
      <c r="E9" s="2">
        <f t="shared" si="0"/>
        <v>0</v>
      </c>
      <c r="F9" s="2"/>
      <c r="G9" s="2"/>
      <c r="H9" s="11"/>
      <c r="K9" s="18">
        <v>43469</v>
      </c>
      <c r="L9" s="8">
        <v>0</v>
      </c>
      <c r="M9" s="20"/>
    </row>
    <row r="10" spans="1:13">
      <c r="A10" s="10">
        <v>43473</v>
      </c>
      <c r="B10" s="19">
        <v>1</v>
      </c>
      <c r="C10" s="2">
        <v>90</v>
      </c>
      <c r="D10" s="2">
        <v>7</v>
      </c>
      <c r="E10" s="2">
        <f t="shared" si="0"/>
        <v>630</v>
      </c>
      <c r="F10" s="2">
        <v>6</v>
      </c>
      <c r="G10" s="2">
        <v>1</v>
      </c>
      <c r="H10" s="11">
        <v>1</v>
      </c>
      <c r="K10" s="18">
        <v>43470</v>
      </c>
      <c r="L10" s="8">
        <v>600</v>
      </c>
      <c r="M10" s="20">
        <v>5</v>
      </c>
    </row>
    <row r="11" spans="1:13">
      <c r="A11" s="10">
        <v>43474</v>
      </c>
      <c r="B11" s="19">
        <v>1</v>
      </c>
      <c r="C11" s="2"/>
      <c r="D11" s="2"/>
      <c r="E11" s="2">
        <f t="shared" si="0"/>
        <v>0</v>
      </c>
      <c r="F11" s="2"/>
      <c r="G11" s="2"/>
      <c r="H11" s="11"/>
      <c r="K11" s="18">
        <v>43471</v>
      </c>
      <c r="L11" s="8">
        <v>0</v>
      </c>
      <c r="M11" s="20"/>
    </row>
    <row r="12" spans="1:13">
      <c r="A12" s="10">
        <v>43475</v>
      </c>
      <c r="B12" s="19">
        <v>1</v>
      </c>
      <c r="C12" s="2">
        <v>90</v>
      </c>
      <c r="D12" s="2">
        <v>6</v>
      </c>
      <c r="E12" s="2">
        <f t="shared" si="0"/>
        <v>540</v>
      </c>
      <c r="F12" s="2">
        <v>5</v>
      </c>
      <c r="G12" s="2"/>
      <c r="H12" s="11"/>
      <c r="K12" s="18">
        <v>43472</v>
      </c>
      <c r="L12" s="8">
        <v>0</v>
      </c>
      <c r="M12" s="20"/>
    </row>
    <row r="13" spans="1:13">
      <c r="A13" s="10">
        <v>43476</v>
      </c>
      <c r="B13" s="19">
        <v>1</v>
      </c>
      <c r="C13" s="2"/>
      <c r="D13" s="2"/>
      <c r="E13" s="2">
        <f t="shared" si="0"/>
        <v>0</v>
      </c>
      <c r="F13" s="2"/>
      <c r="G13" s="2"/>
      <c r="H13" s="11"/>
      <c r="K13" s="18">
        <v>43473</v>
      </c>
      <c r="L13" s="8">
        <v>630</v>
      </c>
      <c r="M13" s="20">
        <v>6</v>
      </c>
    </row>
    <row r="14" spans="1:13">
      <c r="A14" s="10">
        <v>43477</v>
      </c>
      <c r="B14" s="19">
        <v>1</v>
      </c>
      <c r="C14" s="2">
        <v>120</v>
      </c>
      <c r="D14" s="2">
        <v>5</v>
      </c>
      <c r="E14" s="2">
        <f t="shared" si="0"/>
        <v>600</v>
      </c>
      <c r="F14" s="2">
        <v>4</v>
      </c>
      <c r="G14" s="2"/>
      <c r="H14" s="11"/>
      <c r="K14" s="18">
        <v>43474</v>
      </c>
      <c r="L14" s="8">
        <v>0</v>
      </c>
      <c r="M14" s="20"/>
    </row>
    <row r="15" spans="1:13">
      <c r="A15" s="10">
        <v>43478</v>
      </c>
      <c r="B15" s="19">
        <v>1</v>
      </c>
      <c r="C15" s="2"/>
      <c r="D15" s="2"/>
      <c r="E15" s="2">
        <f t="shared" si="0"/>
        <v>0</v>
      </c>
      <c r="F15" s="2"/>
      <c r="G15" s="2"/>
      <c r="H15" s="11"/>
      <c r="K15" s="18">
        <v>43475</v>
      </c>
      <c r="L15" s="8">
        <v>540</v>
      </c>
      <c r="M15" s="20">
        <v>5</v>
      </c>
    </row>
    <row r="16" spans="1:13">
      <c r="A16" s="10">
        <v>43479</v>
      </c>
      <c r="B16" s="19">
        <v>1</v>
      </c>
      <c r="C16" s="2">
        <v>120</v>
      </c>
      <c r="D16" s="2">
        <v>5</v>
      </c>
      <c r="E16" s="2">
        <f t="shared" si="0"/>
        <v>600</v>
      </c>
      <c r="F16" s="2">
        <v>6</v>
      </c>
      <c r="G16" s="2"/>
      <c r="H16" s="11"/>
      <c r="K16" s="18">
        <v>43476</v>
      </c>
      <c r="L16" s="8">
        <v>0</v>
      </c>
      <c r="M16" s="20"/>
    </row>
    <row r="17" spans="1:27">
      <c r="A17" s="9">
        <v>43480</v>
      </c>
      <c r="B17" s="19">
        <v>1</v>
      </c>
      <c r="C17" s="2"/>
      <c r="D17" s="2"/>
      <c r="E17" s="2">
        <f t="shared" si="0"/>
        <v>0</v>
      </c>
      <c r="F17" s="2"/>
      <c r="G17" s="2">
        <v>3</v>
      </c>
      <c r="H17" s="11">
        <v>2</v>
      </c>
      <c r="K17" s="18">
        <v>43477</v>
      </c>
      <c r="L17" s="8">
        <v>600</v>
      </c>
      <c r="M17" s="20">
        <v>4</v>
      </c>
    </row>
    <row r="18" spans="1:27">
      <c r="A18" s="9">
        <v>43481</v>
      </c>
      <c r="B18" s="19">
        <v>1</v>
      </c>
      <c r="C18" s="2">
        <v>60</v>
      </c>
      <c r="D18" s="2">
        <v>6</v>
      </c>
      <c r="E18" s="2">
        <f t="shared" si="0"/>
        <v>360</v>
      </c>
      <c r="F18" s="2">
        <v>4</v>
      </c>
      <c r="G18" s="2"/>
      <c r="H18" s="11"/>
      <c r="K18" s="18">
        <v>43478</v>
      </c>
      <c r="L18" s="8">
        <v>0</v>
      </c>
      <c r="M18" s="20"/>
    </row>
    <row r="19" spans="1:27">
      <c r="A19" s="9">
        <v>43482</v>
      </c>
      <c r="B19" s="19">
        <v>1</v>
      </c>
      <c r="C19" s="2"/>
      <c r="D19" s="2"/>
      <c r="E19" s="2">
        <f t="shared" si="0"/>
        <v>0</v>
      </c>
      <c r="F19" s="2"/>
      <c r="G19" s="2"/>
      <c r="H19" s="11"/>
      <c r="K19" s="18">
        <v>43479</v>
      </c>
      <c r="L19" s="8">
        <v>600</v>
      </c>
      <c r="M19" s="20">
        <v>6</v>
      </c>
    </row>
    <row r="20" spans="1:27">
      <c r="A20" s="9">
        <v>43483</v>
      </c>
      <c r="B20" s="19">
        <v>1</v>
      </c>
      <c r="C20" s="2">
        <v>90</v>
      </c>
      <c r="D20" s="2">
        <v>7</v>
      </c>
      <c r="E20" s="2">
        <f t="shared" si="0"/>
        <v>630</v>
      </c>
      <c r="F20" s="2">
        <v>5</v>
      </c>
      <c r="G20" s="2"/>
      <c r="H20" s="11"/>
      <c r="K20" s="18">
        <v>43480</v>
      </c>
      <c r="L20" s="8">
        <v>0</v>
      </c>
      <c r="M20" s="20"/>
    </row>
    <row r="21" spans="1:27">
      <c r="A21" s="9">
        <v>43484</v>
      </c>
      <c r="B21" s="19">
        <v>1</v>
      </c>
      <c r="C21" s="2"/>
      <c r="D21" s="2"/>
      <c r="E21" s="2">
        <f t="shared" si="0"/>
        <v>0</v>
      </c>
      <c r="F21" s="2"/>
      <c r="G21" s="2"/>
      <c r="H21" s="11"/>
      <c r="K21" s="18">
        <v>43481</v>
      </c>
      <c r="L21" s="8">
        <v>360</v>
      </c>
      <c r="M21" s="20">
        <v>4</v>
      </c>
    </row>
    <row r="22" spans="1:27">
      <c r="A22" s="9">
        <v>43485</v>
      </c>
      <c r="B22" s="19">
        <v>1</v>
      </c>
      <c r="C22" s="2">
        <v>120</v>
      </c>
      <c r="D22" s="2">
        <v>8</v>
      </c>
      <c r="E22" s="2">
        <f t="shared" si="0"/>
        <v>960</v>
      </c>
      <c r="F22" s="2">
        <v>7</v>
      </c>
      <c r="G22" s="2"/>
      <c r="H22" s="11"/>
      <c r="K22" s="18">
        <v>43482</v>
      </c>
      <c r="L22" s="8">
        <v>0</v>
      </c>
      <c r="M22" s="20"/>
    </row>
    <row r="23" spans="1:27">
      <c r="A23" s="9">
        <v>43486</v>
      </c>
      <c r="B23" s="19">
        <v>1</v>
      </c>
      <c r="C23" s="2"/>
      <c r="D23" s="2"/>
      <c r="E23" s="2">
        <f t="shared" si="0"/>
        <v>0</v>
      </c>
      <c r="F23" s="2"/>
      <c r="G23" s="2"/>
      <c r="H23" s="11"/>
      <c r="K23" s="18">
        <v>43483</v>
      </c>
      <c r="L23" s="8">
        <v>630</v>
      </c>
      <c r="M23" s="20">
        <v>5</v>
      </c>
    </row>
    <row r="24" spans="1:27">
      <c r="A24" s="10">
        <v>43487</v>
      </c>
      <c r="B24" s="19">
        <v>1</v>
      </c>
      <c r="C24" s="2"/>
      <c r="D24" s="2"/>
      <c r="E24" s="2">
        <f t="shared" si="0"/>
        <v>0</v>
      </c>
      <c r="F24" s="2"/>
      <c r="G24" s="2">
        <v>4</v>
      </c>
      <c r="H24" s="11">
        <v>5</v>
      </c>
      <c r="K24" s="18">
        <v>43484</v>
      </c>
      <c r="L24" s="8">
        <v>0</v>
      </c>
      <c r="M24" s="20"/>
    </row>
    <row r="25" spans="1:27">
      <c r="A25" s="10">
        <v>43488</v>
      </c>
      <c r="B25" s="19">
        <v>1</v>
      </c>
      <c r="C25" s="2">
        <v>45</v>
      </c>
      <c r="D25" s="2">
        <v>4</v>
      </c>
      <c r="E25" s="2">
        <f t="shared" si="0"/>
        <v>180</v>
      </c>
      <c r="F25" s="2">
        <v>5</v>
      </c>
      <c r="G25" s="2"/>
      <c r="H25" s="11"/>
      <c r="K25" s="18">
        <v>43485</v>
      </c>
      <c r="L25" s="8">
        <v>960</v>
      </c>
      <c r="M25" s="20">
        <v>7</v>
      </c>
    </row>
    <row r="26" spans="1:27">
      <c r="A26" s="10">
        <v>43489</v>
      </c>
      <c r="B26" s="19">
        <v>1</v>
      </c>
      <c r="C26" s="2"/>
      <c r="D26" s="2"/>
      <c r="E26" s="2">
        <f t="shared" si="0"/>
        <v>0</v>
      </c>
      <c r="F26" s="2"/>
      <c r="G26" s="2"/>
      <c r="H26" s="11"/>
      <c r="K26" s="18">
        <v>43486</v>
      </c>
      <c r="L26" s="8">
        <v>0</v>
      </c>
      <c r="M26" s="20"/>
    </row>
    <row r="27" spans="1:27">
      <c r="A27" s="10">
        <v>43490</v>
      </c>
      <c r="B27" s="19">
        <v>1</v>
      </c>
      <c r="C27" s="2"/>
      <c r="D27" s="2"/>
      <c r="E27" s="2">
        <f t="shared" si="0"/>
        <v>0</v>
      </c>
      <c r="F27" s="2"/>
      <c r="G27" s="2"/>
      <c r="H27" s="11"/>
      <c r="K27" s="18">
        <v>43487</v>
      </c>
      <c r="L27" s="8">
        <v>0</v>
      </c>
      <c r="M27" s="20"/>
      <c r="O27" s="21" t="s">
        <v>26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>
      <c r="A28" s="10">
        <v>43491</v>
      </c>
      <c r="B28" s="19">
        <v>1</v>
      </c>
      <c r="C28" s="2">
        <v>60</v>
      </c>
      <c r="D28" s="2">
        <v>6</v>
      </c>
      <c r="E28" s="2">
        <f t="shared" si="0"/>
        <v>360</v>
      </c>
      <c r="F28" s="2">
        <v>3</v>
      </c>
      <c r="G28" s="2"/>
      <c r="H28" s="11"/>
      <c r="K28" s="18">
        <v>43488</v>
      </c>
      <c r="L28" s="8">
        <v>180</v>
      </c>
      <c r="M28" s="20">
        <v>5</v>
      </c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>
      <c r="A29" s="10">
        <v>43492</v>
      </c>
      <c r="B29" s="19">
        <v>1</v>
      </c>
      <c r="C29" s="2"/>
      <c r="D29" s="2"/>
      <c r="E29" s="2">
        <f t="shared" si="0"/>
        <v>0</v>
      </c>
      <c r="F29" s="2"/>
      <c r="G29" s="2"/>
      <c r="H29" s="11"/>
      <c r="K29" s="18">
        <v>43489</v>
      </c>
      <c r="L29" s="8">
        <v>0</v>
      </c>
      <c r="M29" s="20"/>
    </row>
    <row r="30" spans="1:27">
      <c r="A30" s="10">
        <v>43493</v>
      </c>
      <c r="B30" s="19">
        <v>1</v>
      </c>
      <c r="C30" s="2"/>
      <c r="D30" s="2"/>
      <c r="E30" s="2">
        <f t="shared" si="0"/>
        <v>0</v>
      </c>
      <c r="F30" s="2"/>
      <c r="G30" s="2"/>
      <c r="H30" s="11"/>
      <c r="K30" s="18">
        <v>43490</v>
      </c>
      <c r="L30" s="8">
        <v>0</v>
      </c>
      <c r="M30" s="20"/>
    </row>
    <row r="31" spans="1:27">
      <c r="A31" s="9">
        <v>43494</v>
      </c>
      <c r="B31" s="19">
        <v>1</v>
      </c>
      <c r="C31" s="2">
        <v>120</v>
      </c>
      <c r="D31" s="2">
        <v>4</v>
      </c>
      <c r="E31" s="2">
        <f t="shared" si="0"/>
        <v>480</v>
      </c>
      <c r="F31" s="2">
        <v>5</v>
      </c>
      <c r="G31" s="2">
        <v>2</v>
      </c>
      <c r="H31" s="11">
        <v>3</v>
      </c>
      <c r="K31" s="18">
        <v>43491</v>
      </c>
      <c r="L31" s="8">
        <v>360</v>
      </c>
      <c r="M31" s="20">
        <v>3</v>
      </c>
    </row>
    <row r="32" spans="1:27">
      <c r="A32" s="9">
        <v>43495</v>
      </c>
      <c r="B32" s="19">
        <v>1</v>
      </c>
      <c r="C32" s="2"/>
      <c r="D32" s="2"/>
      <c r="E32" s="2">
        <f t="shared" si="0"/>
        <v>0</v>
      </c>
      <c r="F32" s="2"/>
      <c r="G32" s="2"/>
      <c r="H32" s="11"/>
      <c r="K32" s="18">
        <v>43492</v>
      </c>
      <c r="L32" s="8">
        <v>0</v>
      </c>
      <c r="M32" s="20"/>
    </row>
    <row r="33" spans="1:16">
      <c r="A33" s="9">
        <v>43496</v>
      </c>
      <c r="B33" s="19">
        <v>1</v>
      </c>
      <c r="C33" s="2">
        <v>90</v>
      </c>
      <c r="D33" s="2">
        <v>7</v>
      </c>
      <c r="E33" s="2">
        <f t="shared" si="0"/>
        <v>630</v>
      </c>
      <c r="F33" s="2">
        <v>7</v>
      </c>
      <c r="G33" s="2"/>
      <c r="H33" s="11"/>
      <c r="K33" s="18">
        <v>43493</v>
      </c>
      <c r="L33" s="8">
        <v>0</v>
      </c>
      <c r="M33" s="20"/>
    </row>
    <row r="34" spans="1:16">
      <c r="A34" s="9">
        <v>43497</v>
      </c>
      <c r="B34" s="19">
        <v>1</v>
      </c>
      <c r="C34" s="2"/>
      <c r="D34" s="2"/>
      <c r="E34" s="2">
        <f t="shared" si="0"/>
        <v>0</v>
      </c>
      <c r="F34" s="2"/>
      <c r="G34" s="2"/>
      <c r="H34" s="11"/>
      <c r="K34" s="18">
        <v>43494</v>
      </c>
      <c r="L34" s="8">
        <v>480</v>
      </c>
      <c r="M34" s="20">
        <v>5</v>
      </c>
    </row>
    <row r="35" spans="1:16">
      <c r="A35" s="9">
        <v>43498</v>
      </c>
      <c r="B35" s="19">
        <v>1</v>
      </c>
      <c r="C35" s="2">
        <v>90</v>
      </c>
      <c r="D35" s="2">
        <v>8</v>
      </c>
      <c r="E35" s="2">
        <f t="shared" si="0"/>
        <v>720</v>
      </c>
      <c r="F35" s="2">
        <v>5</v>
      </c>
      <c r="G35" s="2"/>
      <c r="H35" s="11"/>
      <c r="K35" s="18">
        <v>43495</v>
      </c>
      <c r="L35" s="8">
        <v>0</v>
      </c>
      <c r="M35" s="20"/>
    </row>
    <row r="36" spans="1:16">
      <c r="A36" s="9">
        <v>43499</v>
      </c>
      <c r="B36" s="19">
        <v>1</v>
      </c>
      <c r="C36" s="2"/>
      <c r="D36" s="2"/>
      <c r="E36" s="2">
        <f t="shared" si="0"/>
        <v>0</v>
      </c>
      <c r="F36" s="2"/>
      <c r="G36" s="2"/>
      <c r="H36" s="11"/>
      <c r="K36" s="18">
        <v>43496</v>
      </c>
      <c r="L36" s="8">
        <v>630</v>
      </c>
      <c r="M36" s="20">
        <v>7</v>
      </c>
    </row>
    <row r="37" spans="1:16">
      <c r="A37" s="15">
        <v>43500</v>
      </c>
      <c r="B37" s="19">
        <v>1</v>
      </c>
      <c r="C37" s="16"/>
      <c r="D37" s="16"/>
      <c r="E37" s="16">
        <f t="shared" si="0"/>
        <v>0</v>
      </c>
      <c r="F37" s="16"/>
      <c r="G37" s="16"/>
      <c r="H37" s="17"/>
      <c r="K37" s="18">
        <v>43497</v>
      </c>
      <c r="L37" s="8">
        <v>0</v>
      </c>
      <c r="M37" s="20"/>
    </row>
    <row r="38" spans="1:16">
      <c r="K38" s="18">
        <v>43498</v>
      </c>
      <c r="L38" s="8">
        <v>720</v>
      </c>
      <c r="M38" s="20">
        <v>5</v>
      </c>
    </row>
    <row r="39" spans="1:16">
      <c r="K39" s="18">
        <v>43499</v>
      </c>
      <c r="L39" s="8">
        <v>0</v>
      </c>
      <c r="M39" s="20"/>
    </row>
    <row r="40" spans="1:16">
      <c r="K40" s="18">
        <v>43500</v>
      </c>
      <c r="L40" s="8">
        <v>0</v>
      </c>
      <c r="M40" s="20"/>
    </row>
    <row r="41" spans="1:16">
      <c r="K41" s="18" t="s">
        <v>19</v>
      </c>
      <c r="L41" s="8">
        <v>8640</v>
      </c>
      <c r="M41" s="8">
        <v>77</v>
      </c>
    </row>
    <row r="43" spans="1:16">
      <c r="K43" s="41" t="s">
        <v>37</v>
      </c>
      <c r="L43" s="41"/>
      <c r="M43" s="41"/>
      <c r="N43" s="41"/>
      <c r="O43" s="41"/>
      <c r="P43" s="41"/>
    </row>
    <row r="44" spans="1:16">
      <c r="K44" s="41"/>
      <c r="L44" s="41"/>
      <c r="M44" s="41"/>
      <c r="N44" s="41"/>
      <c r="O44" s="41"/>
      <c r="P44" s="41"/>
    </row>
    <row r="45" spans="1:16">
      <c r="K45" s="41"/>
      <c r="L45" s="41"/>
      <c r="M45" s="41"/>
      <c r="N45" s="41"/>
      <c r="O45" s="41"/>
      <c r="P45" s="41"/>
    </row>
  </sheetData>
  <mergeCells count="2">
    <mergeCell ref="O27:AA28"/>
    <mergeCell ref="K43:P45"/>
  </mergeCells>
  <pageMargins left="0.75" right="0.75" top="1" bottom="1" header="0.5" footer="0.5"/>
  <pageSetup paperSize="9" orientation="portrait" horizontalDpi="4294967292" verticalDpi="4294967292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M37" sqref="M37"/>
    </sheetView>
  </sheetViews>
  <sheetFormatPr baseColWidth="10" defaultRowHeight="15" x14ac:dyDescent="0"/>
  <cols>
    <col min="10" max="10" width="21" bestFit="1" customWidth="1"/>
    <col min="11" max="11" width="17" bestFit="1" customWidth="1"/>
    <col min="12" max="12" width="25" bestFit="1" customWidth="1"/>
  </cols>
  <sheetData>
    <row r="1" spans="1:12">
      <c r="A1" s="4" t="s">
        <v>22</v>
      </c>
      <c r="B1" s="4"/>
      <c r="C1" s="1"/>
      <c r="D1" s="1"/>
      <c r="E1" s="1"/>
      <c r="F1" s="1"/>
      <c r="G1" s="1"/>
      <c r="H1" s="1"/>
      <c r="J1" s="7" t="s">
        <v>0</v>
      </c>
      <c r="K1" t="s">
        <v>15</v>
      </c>
    </row>
    <row r="2" spans="1:12">
      <c r="A2" s="12" t="s">
        <v>9</v>
      </c>
      <c r="B2" s="12" t="s">
        <v>0</v>
      </c>
      <c r="C2" s="13" t="s">
        <v>10</v>
      </c>
      <c r="D2" s="13" t="s">
        <v>11</v>
      </c>
      <c r="E2" s="13" t="s">
        <v>20</v>
      </c>
      <c r="F2" s="13" t="s">
        <v>12</v>
      </c>
      <c r="G2" s="13" t="s">
        <v>13</v>
      </c>
      <c r="H2" s="14" t="s">
        <v>14</v>
      </c>
    </row>
    <row r="3" spans="1:12">
      <c r="A3" s="9">
        <v>43466</v>
      </c>
      <c r="B3" s="19">
        <v>1</v>
      </c>
      <c r="C3" s="2">
        <v>90</v>
      </c>
      <c r="D3" s="2">
        <v>5</v>
      </c>
      <c r="E3" s="2">
        <f>C3*D3</f>
        <v>450</v>
      </c>
      <c r="F3" s="2">
        <v>5</v>
      </c>
      <c r="G3" s="2">
        <v>1</v>
      </c>
      <c r="H3" s="11">
        <v>1</v>
      </c>
      <c r="K3" s="7" t="s">
        <v>16</v>
      </c>
    </row>
    <row r="4" spans="1:12">
      <c r="A4" s="9">
        <v>43467</v>
      </c>
      <c r="B4" s="19">
        <v>1</v>
      </c>
      <c r="C4" s="2"/>
      <c r="D4" s="2"/>
      <c r="E4" s="2">
        <f t="shared" ref="E4:E37" si="0">C4*D4</f>
        <v>0</v>
      </c>
      <c r="F4" s="2"/>
      <c r="G4" s="2"/>
      <c r="H4" s="11"/>
      <c r="J4" s="7" t="s">
        <v>17</v>
      </c>
      <c r="K4" t="s">
        <v>18</v>
      </c>
      <c r="L4" t="s">
        <v>25</v>
      </c>
    </row>
    <row r="5" spans="1:12">
      <c r="A5" s="9">
        <v>43468</v>
      </c>
      <c r="B5" s="19">
        <v>1</v>
      </c>
      <c r="C5" s="2">
        <v>90</v>
      </c>
      <c r="D5" s="2">
        <v>6</v>
      </c>
      <c r="E5" s="2">
        <f t="shared" si="0"/>
        <v>540</v>
      </c>
      <c r="F5" s="2">
        <v>5</v>
      </c>
      <c r="G5" s="2"/>
      <c r="H5" s="11"/>
      <c r="J5" s="18">
        <v>43466</v>
      </c>
      <c r="K5" s="8">
        <v>450</v>
      </c>
      <c r="L5" s="8">
        <v>5</v>
      </c>
    </row>
    <row r="6" spans="1:12">
      <c r="A6" s="9">
        <v>43469</v>
      </c>
      <c r="B6" s="19">
        <v>1</v>
      </c>
      <c r="C6" s="2"/>
      <c r="D6" s="2"/>
      <c r="E6" s="2">
        <f t="shared" si="0"/>
        <v>0</v>
      </c>
      <c r="F6" s="2"/>
      <c r="G6" s="2"/>
      <c r="H6" s="11"/>
      <c r="J6" s="18">
        <v>43467</v>
      </c>
      <c r="K6" s="8">
        <v>0</v>
      </c>
      <c r="L6" s="8"/>
    </row>
    <row r="7" spans="1:12">
      <c r="A7" s="9">
        <v>43470</v>
      </c>
      <c r="B7" s="19">
        <v>1</v>
      </c>
      <c r="C7" s="2">
        <v>120</v>
      </c>
      <c r="D7" s="2">
        <v>5</v>
      </c>
      <c r="E7" s="2">
        <f t="shared" si="0"/>
        <v>600</v>
      </c>
      <c r="F7" s="2">
        <v>5</v>
      </c>
      <c r="G7" s="2"/>
      <c r="H7" s="11"/>
      <c r="J7" s="18">
        <v>43468</v>
      </c>
      <c r="K7" s="8">
        <v>540</v>
      </c>
      <c r="L7" s="8">
        <v>5</v>
      </c>
    </row>
    <row r="8" spans="1:12">
      <c r="A8" s="9">
        <v>43471</v>
      </c>
      <c r="B8" s="19">
        <v>1</v>
      </c>
      <c r="C8" s="2"/>
      <c r="D8" s="2"/>
      <c r="E8" s="2">
        <f t="shared" si="0"/>
        <v>0</v>
      </c>
      <c r="F8" s="2"/>
      <c r="G8" s="2"/>
      <c r="H8" s="11"/>
      <c r="J8" s="18">
        <v>43469</v>
      </c>
      <c r="K8" s="8">
        <v>0</v>
      </c>
      <c r="L8" s="8"/>
    </row>
    <row r="9" spans="1:12">
      <c r="A9" s="9">
        <v>43472</v>
      </c>
      <c r="B9" s="19">
        <v>1</v>
      </c>
      <c r="C9" s="2"/>
      <c r="D9" s="2"/>
      <c r="E9" s="2">
        <f t="shared" si="0"/>
        <v>0</v>
      </c>
      <c r="F9" s="2"/>
      <c r="G9" s="2"/>
      <c r="H9" s="11"/>
      <c r="J9" s="18">
        <v>43470</v>
      </c>
      <c r="K9" s="8">
        <v>600</v>
      </c>
      <c r="L9" s="8">
        <v>5</v>
      </c>
    </row>
    <row r="10" spans="1:12">
      <c r="A10" s="10">
        <v>43473</v>
      </c>
      <c r="B10" s="19">
        <v>1</v>
      </c>
      <c r="C10" s="2">
        <v>90</v>
      </c>
      <c r="D10" s="2">
        <v>7</v>
      </c>
      <c r="E10" s="2">
        <f t="shared" si="0"/>
        <v>630</v>
      </c>
      <c r="F10" s="2">
        <v>6</v>
      </c>
      <c r="G10" s="2">
        <v>1</v>
      </c>
      <c r="H10" s="11">
        <v>1</v>
      </c>
      <c r="J10" s="18">
        <v>43471</v>
      </c>
      <c r="K10" s="8">
        <v>0</v>
      </c>
      <c r="L10" s="8"/>
    </row>
    <row r="11" spans="1:12">
      <c r="A11" s="10">
        <v>43474</v>
      </c>
      <c r="B11" s="19">
        <v>1</v>
      </c>
      <c r="C11" s="2"/>
      <c r="D11" s="2"/>
      <c r="E11" s="2">
        <f t="shared" si="0"/>
        <v>0</v>
      </c>
      <c r="F11" s="2"/>
      <c r="G11" s="2"/>
      <c r="H11" s="11"/>
      <c r="J11" s="18">
        <v>43472</v>
      </c>
      <c r="K11" s="8">
        <v>0</v>
      </c>
      <c r="L11" s="8"/>
    </row>
    <row r="12" spans="1:12">
      <c r="A12" s="10">
        <v>43475</v>
      </c>
      <c r="B12" s="19">
        <v>1</v>
      </c>
      <c r="C12" s="2">
        <v>90</v>
      </c>
      <c r="D12" s="2">
        <v>6</v>
      </c>
      <c r="E12" s="2">
        <f t="shared" si="0"/>
        <v>540</v>
      </c>
      <c r="F12" s="2">
        <v>5</v>
      </c>
      <c r="G12" s="2"/>
      <c r="H12" s="11"/>
      <c r="J12" s="18">
        <v>43473</v>
      </c>
      <c r="K12" s="8">
        <v>630</v>
      </c>
      <c r="L12" s="8">
        <v>6</v>
      </c>
    </row>
    <row r="13" spans="1:12">
      <c r="A13" s="10">
        <v>43476</v>
      </c>
      <c r="B13" s="19">
        <v>1</v>
      </c>
      <c r="C13" s="2"/>
      <c r="D13" s="2"/>
      <c r="E13" s="2">
        <f t="shared" si="0"/>
        <v>0</v>
      </c>
      <c r="F13" s="2"/>
      <c r="G13" s="2"/>
      <c r="H13" s="11"/>
      <c r="J13" s="18">
        <v>43474</v>
      </c>
      <c r="K13" s="8">
        <v>0</v>
      </c>
      <c r="L13" s="8"/>
    </row>
    <row r="14" spans="1:12">
      <c r="A14" s="10">
        <v>43477</v>
      </c>
      <c r="B14" s="19">
        <v>1</v>
      </c>
      <c r="C14" s="2">
        <v>120</v>
      </c>
      <c r="D14" s="2">
        <v>5</v>
      </c>
      <c r="E14" s="2">
        <f t="shared" si="0"/>
        <v>600</v>
      </c>
      <c r="F14" s="2">
        <v>4</v>
      </c>
      <c r="G14" s="2"/>
      <c r="H14" s="11"/>
      <c r="J14" s="18">
        <v>43475</v>
      </c>
      <c r="K14" s="8">
        <v>540</v>
      </c>
      <c r="L14" s="8">
        <v>5</v>
      </c>
    </row>
    <row r="15" spans="1:12">
      <c r="A15" s="10">
        <v>43478</v>
      </c>
      <c r="B15" s="19">
        <v>1</v>
      </c>
      <c r="C15" s="2"/>
      <c r="D15" s="2"/>
      <c r="E15" s="2">
        <f t="shared" si="0"/>
        <v>0</v>
      </c>
      <c r="F15" s="2"/>
      <c r="G15" s="2"/>
      <c r="H15" s="11"/>
      <c r="J15" s="18">
        <v>43476</v>
      </c>
      <c r="K15" s="8">
        <v>0</v>
      </c>
      <c r="L15" s="8"/>
    </row>
    <row r="16" spans="1:12">
      <c r="A16" s="10">
        <v>43479</v>
      </c>
      <c r="B16" s="19">
        <v>1</v>
      </c>
      <c r="C16" s="2">
        <v>120</v>
      </c>
      <c r="D16" s="2">
        <v>5</v>
      </c>
      <c r="E16" s="2">
        <f t="shared" si="0"/>
        <v>600</v>
      </c>
      <c r="F16" s="2">
        <v>6</v>
      </c>
      <c r="G16" s="2"/>
      <c r="H16" s="11"/>
      <c r="J16" s="18">
        <v>43477</v>
      </c>
      <c r="K16" s="8">
        <v>600</v>
      </c>
      <c r="L16" s="8">
        <v>4</v>
      </c>
    </row>
    <row r="17" spans="1:12">
      <c r="A17" s="9">
        <v>43480</v>
      </c>
      <c r="B17" s="19">
        <v>1</v>
      </c>
      <c r="C17" s="2"/>
      <c r="D17" s="2"/>
      <c r="E17" s="2">
        <f t="shared" si="0"/>
        <v>0</v>
      </c>
      <c r="F17" s="2"/>
      <c r="G17" s="2">
        <v>3</v>
      </c>
      <c r="H17" s="11">
        <v>2</v>
      </c>
      <c r="J17" s="18">
        <v>43478</v>
      </c>
      <c r="K17" s="8">
        <v>0</v>
      </c>
      <c r="L17" s="8"/>
    </row>
    <row r="18" spans="1:12">
      <c r="A18" s="9">
        <v>43481</v>
      </c>
      <c r="B18" s="19">
        <v>1</v>
      </c>
      <c r="C18" s="2">
        <v>60</v>
      </c>
      <c r="D18" s="2">
        <v>6</v>
      </c>
      <c r="E18" s="2">
        <f t="shared" si="0"/>
        <v>360</v>
      </c>
      <c r="F18" s="2">
        <v>4</v>
      </c>
      <c r="G18" s="2"/>
      <c r="H18" s="11"/>
      <c r="J18" s="18">
        <v>43479</v>
      </c>
      <c r="K18" s="8">
        <v>600</v>
      </c>
      <c r="L18" s="8">
        <v>6</v>
      </c>
    </row>
    <row r="19" spans="1:12">
      <c r="A19" s="9">
        <v>43482</v>
      </c>
      <c r="B19" s="19">
        <v>1</v>
      </c>
      <c r="C19" s="2"/>
      <c r="D19" s="2"/>
      <c r="E19" s="2">
        <f t="shared" si="0"/>
        <v>0</v>
      </c>
      <c r="F19" s="2"/>
      <c r="G19" s="2"/>
      <c r="H19" s="11"/>
      <c r="J19" s="18">
        <v>43480</v>
      </c>
      <c r="K19" s="8">
        <v>0</v>
      </c>
      <c r="L19" s="8"/>
    </row>
    <row r="20" spans="1:12">
      <c r="A20" s="9">
        <v>43483</v>
      </c>
      <c r="B20" s="19">
        <v>1</v>
      </c>
      <c r="C20" s="2">
        <v>90</v>
      </c>
      <c r="D20" s="2">
        <v>7</v>
      </c>
      <c r="E20" s="2">
        <f t="shared" si="0"/>
        <v>630</v>
      </c>
      <c r="F20" s="2">
        <v>5</v>
      </c>
      <c r="G20" s="2"/>
      <c r="H20" s="11"/>
      <c r="J20" s="18">
        <v>43481</v>
      </c>
      <c r="K20" s="8">
        <v>360</v>
      </c>
      <c r="L20" s="8">
        <v>4</v>
      </c>
    </row>
    <row r="21" spans="1:12">
      <c r="A21" s="9">
        <v>43484</v>
      </c>
      <c r="B21" s="19">
        <v>1</v>
      </c>
      <c r="C21" s="2"/>
      <c r="D21" s="2"/>
      <c r="E21" s="2">
        <f t="shared" si="0"/>
        <v>0</v>
      </c>
      <c r="F21" s="2"/>
      <c r="G21" s="2"/>
      <c r="H21" s="11"/>
      <c r="J21" s="18">
        <v>43482</v>
      </c>
      <c r="K21" s="8">
        <v>0</v>
      </c>
      <c r="L21" s="8"/>
    </row>
    <row r="22" spans="1:12">
      <c r="A22" s="9">
        <v>43485</v>
      </c>
      <c r="B22" s="19">
        <v>1</v>
      </c>
      <c r="C22" s="2">
        <v>120</v>
      </c>
      <c r="D22" s="2">
        <v>9</v>
      </c>
      <c r="E22" s="2">
        <f t="shared" si="0"/>
        <v>1080</v>
      </c>
      <c r="F22" s="2">
        <v>7</v>
      </c>
      <c r="G22" s="2"/>
      <c r="H22" s="11"/>
      <c r="J22" s="18">
        <v>43483</v>
      </c>
      <c r="K22" s="8">
        <v>630</v>
      </c>
      <c r="L22" s="8">
        <v>5</v>
      </c>
    </row>
    <row r="23" spans="1:12">
      <c r="A23" s="9">
        <v>43486</v>
      </c>
      <c r="B23" s="19">
        <v>1</v>
      </c>
      <c r="C23" s="2"/>
      <c r="D23" s="2"/>
      <c r="E23" s="2">
        <f t="shared" si="0"/>
        <v>0</v>
      </c>
      <c r="F23" s="2"/>
      <c r="G23" s="2"/>
      <c r="H23" s="11"/>
      <c r="J23" s="18">
        <v>43484</v>
      </c>
      <c r="K23" s="8">
        <v>0</v>
      </c>
      <c r="L23" s="8"/>
    </row>
    <row r="24" spans="1:12">
      <c r="A24" s="10">
        <v>43487</v>
      </c>
      <c r="B24" s="19">
        <v>1</v>
      </c>
      <c r="C24" s="2"/>
      <c r="D24" s="2"/>
      <c r="E24" s="2">
        <f t="shared" si="0"/>
        <v>0</v>
      </c>
      <c r="F24" s="2"/>
      <c r="G24" s="2">
        <v>4</v>
      </c>
      <c r="H24" s="11">
        <v>5</v>
      </c>
      <c r="J24" s="18">
        <v>43485</v>
      </c>
      <c r="K24" s="8">
        <v>1080</v>
      </c>
      <c r="L24" s="8">
        <v>7</v>
      </c>
    </row>
    <row r="25" spans="1:12">
      <c r="A25" s="10">
        <v>43488</v>
      </c>
      <c r="B25" s="19">
        <v>1</v>
      </c>
      <c r="C25" s="2">
        <v>45</v>
      </c>
      <c r="D25" s="2">
        <v>4</v>
      </c>
      <c r="E25" s="2">
        <f t="shared" si="0"/>
        <v>180</v>
      </c>
      <c r="F25" s="2">
        <v>5</v>
      </c>
      <c r="G25" s="2"/>
      <c r="H25" s="11"/>
      <c r="J25" s="18">
        <v>43486</v>
      </c>
      <c r="K25" s="8">
        <v>0</v>
      </c>
      <c r="L25" s="8"/>
    </row>
    <row r="26" spans="1:12">
      <c r="A26" s="10">
        <v>43489</v>
      </c>
      <c r="B26" s="19">
        <v>1</v>
      </c>
      <c r="C26" s="2"/>
      <c r="D26" s="2"/>
      <c r="E26" s="2">
        <f t="shared" si="0"/>
        <v>0</v>
      </c>
      <c r="F26" s="2"/>
      <c r="G26" s="2"/>
      <c r="H26" s="11"/>
      <c r="J26" s="18">
        <v>43487</v>
      </c>
      <c r="K26" s="8">
        <v>0</v>
      </c>
      <c r="L26" s="8"/>
    </row>
    <row r="27" spans="1:12">
      <c r="A27" s="10">
        <v>43490</v>
      </c>
      <c r="B27" s="19">
        <v>1</v>
      </c>
      <c r="C27" s="2"/>
      <c r="D27" s="2"/>
      <c r="E27" s="2">
        <f t="shared" si="0"/>
        <v>0</v>
      </c>
      <c r="F27" s="2"/>
      <c r="G27" s="2"/>
      <c r="H27" s="11"/>
      <c r="J27" s="18">
        <v>43488</v>
      </c>
      <c r="K27" s="8">
        <v>180</v>
      </c>
      <c r="L27" s="8">
        <v>5</v>
      </c>
    </row>
    <row r="28" spans="1:12">
      <c r="A28" s="10">
        <v>43491</v>
      </c>
      <c r="B28" s="19">
        <v>1</v>
      </c>
      <c r="C28" s="2">
        <v>60</v>
      </c>
      <c r="D28" s="2">
        <v>6</v>
      </c>
      <c r="E28" s="2">
        <f t="shared" si="0"/>
        <v>360</v>
      </c>
      <c r="F28" s="2">
        <v>3</v>
      </c>
      <c r="G28" s="2"/>
      <c r="H28" s="11"/>
      <c r="J28" s="18">
        <v>43489</v>
      </c>
      <c r="K28" s="8">
        <v>0</v>
      </c>
      <c r="L28" s="8"/>
    </row>
    <row r="29" spans="1:12">
      <c r="A29" s="10">
        <v>43492</v>
      </c>
      <c r="B29" s="19">
        <v>1</v>
      </c>
      <c r="C29" s="2"/>
      <c r="D29" s="2"/>
      <c r="E29" s="2">
        <f t="shared" si="0"/>
        <v>0</v>
      </c>
      <c r="F29" s="2"/>
      <c r="G29" s="2"/>
      <c r="H29" s="11"/>
      <c r="J29" s="18">
        <v>43490</v>
      </c>
      <c r="K29" s="8">
        <v>0</v>
      </c>
      <c r="L29" s="8"/>
    </row>
    <row r="30" spans="1:12">
      <c r="A30" s="10">
        <v>43493</v>
      </c>
      <c r="B30" s="19">
        <v>1</v>
      </c>
      <c r="C30" s="2"/>
      <c r="D30" s="2"/>
      <c r="E30" s="2">
        <f t="shared" si="0"/>
        <v>0</v>
      </c>
      <c r="F30" s="2"/>
      <c r="G30" s="2"/>
      <c r="H30" s="11"/>
      <c r="J30" s="18">
        <v>43491</v>
      </c>
      <c r="K30" s="8">
        <v>360</v>
      </c>
      <c r="L30" s="8">
        <v>3</v>
      </c>
    </row>
    <row r="31" spans="1:12">
      <c r="A31" s="9">
        <v>43494</v>
      </c>
      <c r="B31" s="19">
        <v>1</v>
      </c>
      <c r="C31" s="2">
        <v>120</v>
      </c>
      <c r="D31" s="2">
        <v>9</v>
      </c>
      <c r="E31" s="2">
        <f t="shared" si="0"/>
        <v>1080</v>
      </c>
      <c r="F31" s="2">
        <v>5</v>
      </c>
      <c r="G31" s="2">
        <v>2</v>
      </c>
      <c r="H31" s="11">
        <v>3</v>
      </c>
      <c r="J31" s="18">
        <v>43492</v>
      </c>
      <c r="K31" s="8">
        <v>0</v>
      </c>
      <c r="L31" s="8"/>
    </row>
    <row r="32" spans="1:12">
      <c r="A32" s="9">
        <v>43495</v>
      </c>
      <c r="B32" s="19">
        <v>1</v>
      </c>
      <c r="C32" s="2"/>
      <c r="D32" s="2"/>
      <c r="E32" s="2">
        <f t="shared" si="0"/>
        <v>0</v>
      </c>
      <c r="F32" s="2"/>
      <c r="G32" s="2"/>
      <c r="H32" s="11"/>
      <c r="J32" s="18">
        <v>43493</v>
      </c>
      <c r="K32" s="8">
        <v>0</v>
      </c>
      <c r="L32" s="8"/>
    </row>
    <row r="33" spans="1:12">
      <c r="A33" s="9">
        <v>43496</v>
      </c>
      <c r="B33" s="19">
        <v>1</v>
      </c>
      <c r="C33" s="2">
        <v>90</v>
      </c>
      <c r="D33" s="2">
        <v>7</v>
      </c>
      <c r="E33" s="2">
        <f t="shared" si="0"/>
        <v>630</v>
      </c>
      <c r="F33" s="2">
        <v>7</v>
      </c>
      <c r="G33" s="2"/>
      <c r="H33" s="11"/>
      <c r="J33" s="18">
        <v>43494</v>
      </c>
      <c r="K33" s="8">
        <v>1080</v>
      </c>
      <c r="L33" s="8">
        <v>5</v>
      </c>
    </row>
    <row r="34" spans="1:12">
      <c r="A34" s="9">
        <v>43497</v>
      </c>
      <c r="B34" s="19">
        <v>1</v>
      </c>
      <c r="C34" s="2"/>
      <c r="D34" s="2"/>
      <c r="E34" s="2">
        <f t="shared" si="0"/>
        <v>0</v>
      </c>
      <c r="F34" s="2"/>
      <c r="G34" s="2"/>
      <c r="H34" s="11"/>
      <c r="J34" s="18">
        <v>43495</v>
      </c>
      <c r="K34" s="8">
        <v>0</v>
      </c>
      <c r="L34" s="8"/>
    </row>
    <row r="35" spans="1:12">
      <c r="A35" s="9">
        <v>43498</v>
      </c>
      <c r="B35" s="19">
        <v>1</v>
      </c>
      <c r="C35" s="2">
        <v>90</v>
      </c>
      <c r="D35" s="2">
        <v>8</v>
      </c>
      <c r="E35" s="2">
        <f t="shared" si="0"/>
        <v>720</v>
      </c>
      <c r="F35" s="2">
        <v>5</v>
      </c>
      <c r="G35" s="2"/>
      <c r="H35" s="11"/>
      <c r="J35" s="18">
        <v>43496</v>
      </c>
      <c r="K35" s="8">
        <v>630</v>
      </c>
      <c r="L35" s="8">
        <v>7</v>
      </c>
    </row>
    <row r="36" spans="1:12">
      <c r="A36" s="9">
        <v>43499</v>
      </c>
      <c r="B36" s="19">
        <v>1</v>
      </c>
      <c r="C36" s="2"/>
      <c r="D36" s="2"/>
      <c r="E36" s="2">
        <f t="shared" si="0"/>
        <v>0</v>
      </c>
      <c r="F36" s="2"/>
      <c r="G36" s="2"/>
      <c r="H36" s="11"/>
      <c r="J36" s="18">
        <v>43497</v>
      </c>
      <c r="K36" s="8">
        <v>0</v>
      </c>
      <c r="L36" s="8"/>
    </row>
    <row r="37" spans="1:12">
      <c r="A37" s="15">
        <v>43500</v>
      </c>
      <c r="B37" s="19">
        <v>1</v>
      </c>
      <c r="C37" s="16"/>
      <c r="D37" s="16"/>
      <c r="E37" s="16">
        <f t="shared" si="0"/>
        <v>0</v>
      </c>
      <c r="F37" s="16"/>
      <c r="G37" s="16"/>
      <c r="H37" s="17"/>
      <c r="J37" s="18">
        <v>43498</v>
      </c>
      <c r="K37" s="8">
        <v>720</v>
      </c>
      <c r="L37" s="8">
        <v>5</v>
      </c>
    </row>
    <row r="38" spans="1:12">
      <c r="J38" s="18">
        <v>43499</v>
      </c>
      <c r="K38" s="8">
        <v>0</v>
      </c>
      <c r="L38" s="8"/>
    </row>
    <row r="39" spans="1:12">
      <c r="J39" s="18">
        <v>43500</v>
      </c>
      <c r="K39" s="8">
        <v>0</v>
      </c>
      <c r="L39" s="8"/>
    </row>
    <row r="40" spans="1:12">
      <c r="J40" s="18" t="s">
        <v>19</v>
      </c>
      <c r="K40" s="8">
        <v>9000</v>
      </c>
      <c r="L40" s="8">
        <v>77</v>
      </c>
    </row>
  </sheetData>
  <pageMargins left="0.75" right="0.75" top="1" bottom="1" header="0.5" footer="0.5"/>
  <pageSetup paperSize="9" orientation="portrait" horizontalDpi="4294967292" verticalDpi="4294967292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D22" sqref="D22"/>
    </sheetView>
  </sheetViews>
  <sheetFormatPr baseColWidth="10" defaultRowHeight="15" x14ac:dyDescent="0"/>
  <cols>
    <col min="10" max="10" width="21" bestFit="1" customWidth="1"/>
    <col min="11" max="11" width="17" bestFit="1" customWidth="1"/>
    <col min="12" max="12" width="25" bestFit="1" customWidth="1"/>
  </cols>
  <sheetData>
    <row r="1" spans="1:12">
      <c r="A1" s="4" t="s">
        <v>23</v>
      </c>
      <c r="B1" s="4"/>
      <c r="C1" s="1"/>
      <c r="D1" s="1"/>
      <c r="E1" s="1"/>
      <c r="F1" s="1"/>
      <c r="G1" s="1"/>
      <c r="H1" s="1"/>
      <c r="J1" s="7" t="s">
        <v>0</v>
      </c>
      <c r="K1" t="s">
        <v>15</v>
      </c>
    </row>
    <row r="2" spans="1:12">
      <c r="A2" s="12" t="s">
        <v>9</v>
      </c>
      <c r="B2" s="12" t="s">
        <v>0</v>
      </c>
      <c r="C2" s="13" t="s">
        <v>10</v>
      </c>
      <c r="D2" s="13" t="s">
        <v>11</v>
      </c>
      <c r="E2" s="13" t="s">
        <v>20</v>
      </c>
      <c r="F2" s="13" t="s">
        <v>12</v>
      </c>
      <c r="G2" s="13" t="s">
        <v>13</v>
      </c>
      <c r="H2" s="14" t="s">
        <v>14</v>
      </c>
    </row>
    <row r="3" spans="1:12">
      <c r="A3" s="9">
        <v>43466</v>
      </c>
      <c r="B3" s="19">
        <v>1</v>
      </c>
      <c r="C3" s="2">
        <v>90</v>
      </c>
      <c r="D3" s="2">
        <v>5</v>
      </c>
      <c r="E3" s="2">
        <f>C3*D3</f>
        <v>450</v>
      </c>
      <c r="F3" s="2">
        <v>5</v>
      </c>
      <c r="G3" s="2">
        <v>1</v>
      </c>
      <c r="H3" s="11">
        <v>1</v>
      </c>
      <c r="K3" s="7" t="s">
        <v>16</v>
      </c>
    </row>
    <row r="4" spans="1:12">
      <c r="A4" s="9">
        <v>43467</v>
      </c>
      <c r="B4" s="19">
        <v>1</v>
      </c>
      <c r="C4" s="2"/>
      <c r="D4" s="2"/>
      <c r="E4" s="2">
        <f t="shared" ref="E4:E37" si="0">C4*D4</f>
        <v>0</v>
      </c>
      <c r="F4" s="2"/>
      <c r="G4" s="2"/>
      <c r="H4" s="11"/>
      <c r="J4" s="7" t="s">
        <v>17</v>
      </c>
      <c r="K4" t="s">
        <v>18</v>
      </c>
      <c r="L4" t="s">
        <v>25</v>
      </c>
    </row>
    <row r="5" spans="1:12">
      <c r="A5" s="9">
        <v>43468</v>
      </c>
      <c r="B5" s="19">
        <v>1</v>
      </c>
      <c r="C5" s="2">
        <v>90</v>
      </c>
      <c r="D5" s="2">
        <v>9</v>
      </c>
      <c r="E5" s="2">
        <f t="shared" si="0"/>
        <v>810</v>
      </c>
      <c r="F5" s="2">
        <v>5</v>
      </c>
      <c r="G5" s="2"/>
      <c r="H5" s="11"/>
      <c r="J5" s="18">
        <v>43466</v>
      </c>
      <c r="K5" s="8">
        <v>450</v>
      </c>
      <c r="L5" s="8">
        <v>5</v>
      </c>
    </row>
    <row r="6" spans="1:12">
      <c r="A6" s="9">
        <v>43469</v>
      </c>
      <c r="B6" s="19">
        <v>1</v>
      </c>
      <c r="C6" s="2"/>
      <c r="D6" s="2"/>
      <c r="E6" s="2">
        <f t="shared" si="0"/>
        <v>0</v>
      </c>
      <c r="F6" s="2"/>
      <c r="G6" s="2"/>
      <c r="H6" s="11"/>
      <c r="J6" s="18">
        <v>43467</v>
      </c>
      <c r="K6" s="8">
        <v>0</v>
      </c>
      <c r="L6" s="8"/>
    </row>
    <row r="7" spans="1:12">
      <c r="A7" s="9">
        <v>43470</v>
      </c>
      <c r="B7" s="19">
        <v>1</v>
      </c>
      <c r="C7" s="2">
        <v>120</v>
      </c>
      <c r="D7" s="2">
        <v>5</v>
      </c>
      <c r="E7" s="2">
        <f t="shared" si="0"/>
        <v>600</v>
      </c>
      <c r="F7" s="2">
        <v>5</v>
      </c>
      <c r="G7" s="2"/>
      <c r="H7" s="11"/>
      <c r="J7" s="18">
        <v>43468</v>
      </c>
      <c r="K7" s="8">
        <v>810</v>
      </c>
      <c r="L7" s="8">
        <v>5</v>
      </c>
    </row>
    <row r="8" spans="1:12">
      <c r="A8" s="9">
        <v>43471</v>
      </c>
      <c r="B8" s="19">
        <v>1</v>
      </c>
      <c r="C8" s="2"/>
      <c r="D8" s="2"/>
      <c r="E8" s="2">
        <f t="shared" si="0"/>
        <v>0</v>
      </c>
      <c r="F8" s="2"/>
      <c r="G8" s="2"/>
      <c r="H8" s="11"/>
      <c r="J8" s="18">
        <v>43469</v>
      </c>
      <c r="K8" s="8">
        <v>0</v>
      </c>
      <c r="L8" s="8"/>
    </row>
    <row r="9" spans="1:12">
      <c r="A9" s="9">
        <v>43472</v>
      </c>
      <c r="B9" s="19">
        <v>1</v>
      </c>
      <c r="C9" s="2"/>
      <c r="D9" s="2"/>
      <c r="E9" s="2">
        <f t="shared" si="0"/>
        <v>0</v>
      </c>
      <c r="F9" s="2"/>
      <c r="G9" s="2"/>
      <c r="H9" s="11"/>
      <c r="J9" s="18">
        <v>43470</v>
      </c>
      <c r="K9" s="8">
        <v>600</v>
      </c>
      <c r="L9" s="8">
        <v>5</v>
      </c>
    </row>
    <row r="10" spans="1:12">
      <c r="A10" s="10">
        <v>43473</v>
      </c>
      <c r="B10" s="19">
        <v>1</v>
      </c>
      <c r="C10" s="2">
        <v>90</v>
      </c>
      <c r="D10" s="2">
        <v>7</v>
      </c>
      <c r="E10" s="2">
        <f t="shared" si="0"/>
        <v>630</v>
      </c>
      <c r="F10" s="2">
        <v>6</v>
      </c>
      <c r="G10" s="2">
        <v>1</v>
      </c>
      <c r="H10" s="11">
        <v>1</v>
      </c>
      <c r="J10" s="18">
        <v>43471</v>
      </c>
      <c r="K10" s="8">
        <v>0</v>
      </c>
      <c r="L10" s="8"/>
    </row>
    <row r="11" spans="1:12">
      <c r="A11" s="10">
        <v>43474</v>
      </c>
      <c r="B11" s="19">
        <v>1</v>
      </c>
      <c r="C11" s="2"/>
      <c r="D11" s="2"/>
      <c r="E11" s="2">
        <f t="shared" si="0"/>
        <v>0</v>
      </c>
      <c r="F11" s="2"/>
      <c r="G11" s="2"/>
      <c r="H11" s="11"/>
      <c r="J11" s="18">
        <v>43472</v>
      </c>
      <c r="K11" s="8">
        <v>0</v>
      </c>
      <c r="L11" s="8"/>
    </row>
    <row r="12" spans="1:12">
      <c r="A12" s="10">
        <v>43475</v>
      </c>
      <c r="B12" s="19">
        <v>1</v>
      </c>
      <c r="C12" s="2">
        <v>90</v>
      </c>
      <c r="D12" s="2">
        <v>6</v>
      </c>
      <c r="E12" s="2">
        <f t="shared" si="0"/>
        <v>540</v>
      </c>
      <c r="F12" s="2">
        <v>5</v>
      </c>
      <c r="G12" s="2"/>
      <c r="H12" s="11"/>
      <c r="J12" s="18">
        <v>43473</v>
      </c>
      <c r="K12" s="8">
        <v>630</v>
      </c>
      <c r="L12" s="8">
        <v>6</v>
      </c>
    </row>
    <row r="13" spans="1:12">
      <c r="A13" s="10">
        <v>43476</v>
      </c>
      <c r="B13" s="19">
        <v>1</v>
      </c>
      <c r="C13" s="2"/>
      <c r="D13" s="2"/>
      <c r="E13" s="2">
        <f t="shared" si="0"/>
        <v>0</v>
      </c>
      <c r="F13" s="2"/>
      <c r="G13" s="2"/>
      <c r="H13" s="11"/>
      <c r="J13" s="18">
        <v>43474</v>
      </c>
      <c r="K13" s="8">
        <v>0</v>
      </c>
      <c r="L13" s="8"/>
    </row>
    <row r="14" spans="1:12">
      <c r="A14" s="10">
        <v>43477</v>
      </c>
      <c r="B14" s="19">
        <v>1</v>
      </c>
      <c r="C14" s="2">
        <v>120</v>
      </c>
      <c r="D14" s="2">
        <v>5</v>
      </c>
      <c r="E14" s="2">
        <f t="shared" si="0"/>
        <v>600</v>
      </c>
      <c r="F14" s="2">
        <v>4</v>
      </c>
      <c r="G14" s="2"/>
      <c r="H14" s="11"/>
      <c r="J14" s="18">
        <v>43475</v>
      </c>
      <c r="K14" s="8">
        <v>540</v>
      </c>
      <c r="L14" s="8">
        <v>5</v>
      </c>
    </row>
    <row r="15" spans="1:12">
      <c r="A15" s="10">
        <v>43478</v>
      </c>
      <c r="B15" s="19">
        <v>1</v>
      </c>
      <c r="C15" s="2"/>
      <c r="D15" s="2"/>
      <c r="E15" s="2">
        <f t="shared" si="0"/>
        <v>0</v>
      </c>
      <c r="F15" s="2"/>
      <c r="G15" s="2"/>
      <c r="H15" s="11"/>
      <c r="J15" s="18">
        <v>43476</v>
      </c>
      <c r="K15" s="8">
        <v>0</v>
      </c>
      <c r="L15" s="8"/>
    </row>
    <row r="16" spans="1:12">
      <c r="A16" s="10">
        <v>43479</v>
      </c>
      <c r="B16" s="19">
        <v>1</v>
      </c>
      <c r="C16" s="2">
        <v>120</v>
      </c>
      <c r="D16" s="2">
        <v>5</v>
      </c>
      <c r="E16" s="2">
        <f t="shared" si="0"/>
        <v>600</v>
      </c>
      <c r="F16" s="2">
        <v>6</v>
      </c>
      <c r="G16" s="2"/>
      <c r="H16" s="11"/>
      <c r="J16" s="18">
        <v>43477</v>
      </c>
      <c r="K16" s="8">
        <v>600</v>
      </c>
      <c r="L16" s="8">
        <v>4</v>
      </c>
    </row>
    <row r="17" spans="1:12">
      <c r="A17" s="9">
        <v>43480</v>
      </c>
      <c r="B17" s="19">
        <v>1</v>
      </c>
      <c r="C17" s="2"/>
      <c r="D17" s="2"/>
      <c r="E17" s="2">
        <f t="shared" si="0"/>
        <v>0</v>
      </c>
      <c r="F17" s="2"/>
      <c r="G17" s="2">
        <v>3</v>
      </c>
      <c r="H17" s="11">
        <v>2</v>
      </c>
      <c r="J17" s="18">
        <v>43478</v>
      </c>
      <c r="K17" s="8">
        <v>0</v>
      </c>
      <c r="L17" s="8"/>
    </row>
    <row r="18" spans="1:12">
      <c r="A18" s="9">
        <v>43481</v>
      </c>
      <c r="B18" s="19">
        <v>1</v>
      </c>
      <c r="C18" s="2">
        <v>60</v>
      </c>
      <c r="D18" s="2">
        <v>6</v>
      </c>
      <c r="E18" s="2">
        <f t="shared" si="0"/>
        <v>360</v>
      </c>
      <c r="F18" s="2">
        <v>4</v>
      </c>
      <c r="G18" s="2"/>
      <c r="H18" s="11"/>
      <c r="J18" s="18">
        <v>43479</v>
      </c>
      <c r="K18" s="8">
        <v>600</v>
      </c>
      <c r="L18" s="8">
        <v>6</v>
      </c>
    </row>
    <row r="19" spans="1:12">
      <c r="A19" s="9">
        <v>43482</v>
      </c>
      <c r="B19" s="19">
        <v>1</v>
      </c>
      <c r="C19" s="2"/>
      <c r="D19" s="2"/>
      <c r="E19" s="2">
        <f t="shared" si="0"/>
        <v>0</v>
      </c>
      <c r="F19" s="2"/>
      <c r="G19" s="2"/>
      <c r="H19" s="11"/>
      <c r="J19" s="18">
        <v>43480</v>
      </c>
      <c r="K19" s="8">
        <v>0</v>
      </c>
      <c r="L19" s="8"/>
    </row>
    <row r="20" spans="1:12">
      <c r="A20" s="9">
        <v>43483</v>
      </c>
      <c r="B20" s="19">
        <v>1</v>
      </c>
      <c r="C20" s="2">
        <v>90</v>
      </c>
      <c r="D20" s="2">
        <v>7</v>
      </c>
      <c r="E20" s="2">
        <f t="shared" si="0"/>
        <v>630</v>
      </c>
      <c r="F20" s="2">
        <v>5</v>
      </c>
      <c r="G20" s="2"/>
      <c r="H20" s="11"/>
      <c r="J20" s="18">
        <v>43481</v>
      </c>
      <c r="K20" s="8">
        <v>360</v>
      </c>
      <c r="L20" s="8">
        <v>4</v>
      </c>
    </row>
    <row r="21" spans="1:12">
      <c r="A21" s="9">
        <v>43484</v>
      </c>
      <c r="B21" s="19">
        <v>1</v>
      </c>
      <c r="C21" s="2"/>
      <c r="D21" s="2"/>
      <c r="E21" s="2">
        <f t="shared" si="0"/>
        <v>0</v>
      </c>
      <c r="F21" s="2"/>
      <c r="G21" s="2"/>
      <c r="H21" s="11"/>
      <c r="J21" s="18">
        <v>43482</v>
      </c>
      <c r="K21" s="8">
        <v>0</v>
      </c>
      <c r="L21" s="8"/>
    </row>
    <row r="22" spans="1:12">
      <c r="A22" s="9">
        <v>43485</v>
      </c>
      <c r="B22" s="19">
        <v>1</v>
      </c>
      <c r="C22" s="2">
        <v>120</v>
      </c>
      <c r="D22" s="2">
        <v>9</v>
      </c>
      <c r="E22" s="2">
        <f t="shared" si="0"/>
        <v>1080</v>
      </c>
      <c r="F22" s="2">
        <v>7</v>
      </c>
      <c r="G22" s="2"/>
      <c r="H22" s="11"/>
      <c r="J22" s="18">
        <v>43483</v>
      </c>
      <c r="K22" s="8">
        <v>630</v>
      </c>
      <c r="L22" s="8">
        <v>5</v>
      </c>
    </row>
    <row r="23" spans="1:12">
      <c r="A23" s="9">
        <v>43486</v>
      </c>
      <c r="B23" s="19">
        <v>1</v>
      </c>
      <c r="C23" s="2"/>
      <c r="D23" s="2"/>
      <c r="E23" s="2">
        <f t="shared" si="0"/>
        <v>0</v>
      </c>
      <c r="F23" s="2"/>
      <c r="G23" s="2"/>
      <c r="H23" s="11"/>
      <c r="J23" s="18">
        <v>43484</v>
      </c>
      <c r="K23" s="8">
        <v>0</v>
      </c>
      <c r="L23" s="8"/>
    </row>
    <row r="24" spans="1:12">
      <c r="A24" s="10">
        <v>43487</v>
      </c>
      <c r="B24" s="19">
        <v>1</v>
      </c>
      <c r="C24" s="2"/>
      <c r="D24" s="2"/>
      <c r="E24" s="2">
        <f t="shared" si="0"/>
        <v>0</v>
      </c>
      <c r="F24" s="2"/>
      <c r="G24" s="2">
        <v>4</v>
      </c>
      <c r="H24" s="11">
        <v>5</v>
      </c>
      <c r="J24" s="18">
        <v>43485</v>
      </c>
      <c r="K24" s="8">
        <v>1080</v>
      </c>
      <c r="L24" s="8">
        <v>7</v>
      </c>
    </row>
    <row r="25" spans="1:12">
      <c r="A25" s="10">
        <v>43488</v>
      </c>
      <c r="B25" s="19">
        <v>1</v>
      </c>
      <c r="C25" s="2">
        <v>45</v>
      </c>
      <c r="D25" s="2">
        <v>4</v>
      </c>
      <c r="E25" s="2">
        <f t="shared" si="0"/>
        <v>180</v>
      </c>
      <c r="F25" s="2">
        <v>5</v>
      </c>
      <c r="G25" s="2"/>
      <c r="H25" s="11"/>
      <c r="J25" s="18">
        <v>43486</v>
      </c>
      <c r="K25" s="8">
        <v>0</v>
      </c>
      <c r="L25" s="8"/>
    </row>
    <row r="26" spans="1:12">
      <c r="A26" s="10">
        <v>43489</v>
      </c>
      <c r="B26" s="19">
        <v>1</v>
      </c>
      <c r="C26" s="2"/>
      <c r="D26" s="2"/>
      <c r="E26" s="2">
        <f t="shared" si="0"/>
        <v>0</v>
      </c>
      <c r="F26" s="2"/>
      <c r="G26" s="2"/>
      <c r="H26" s="11"/>
      <c r="J26" s="18">
        <v>43487</v>
      </c>
      <c r="K26" s="8">
        <v>0</v>
      </c>
      <c r="L26" s="8"/>
    </row>
    <row r="27" spans="1:12">
      <c r="A27" s="10">
        <v>43490</v>
      </c>
      <c r="B27" s="19">
        <v>1</v>
      </c>
      <c r="C27" s="2"/>
      <c r="D27" s="2"/>
      <c r="E27" s="2">
        <f t="shared" si="0"/>
        <v>0</v>
      </c>
      <c r="F27" s="2"/>
      <c r="G27" s="2"/>
      <c r="H27" s="11"/>
      <c r="J27" s="18">
        <v>43488</v>
      </c>
      <c r="K27" s="8">
        <v>180</v>
      </c>
      <c r="L27" s="8">
        <v>5</v>
      </c>
    </row>
    <row r="28" spans="1:12">
      <c r="A28" s="10">
        <v>43491</v>
      </c>
      <c r="B28" s="19">
        <v>1</v>
      </c>
      <c r="C28" s="2">
        <v>60</v>
      </c>
      <c r="D28" s="2">
        <v>6</v>
      </c>
      <c r="E28" s="2">
        <f t="shared" si="0"/>
        <v>360</v>
      </c>
      <c r="F28" s="2">
        <v>3</v>
      </c>
      <c r="G28" s="2"/>
      <c r="H28" s="11"/>
      <c r="J28" s="18">
        <v>43489</v>
      </c>
      <c r="K28" s="8">
        <v>0</v>
      </c>
      <c r="L28" s="8"/>
    </row>
    <row r="29" spans="1:12">
      <c r="A29" s="10">
        <v>43492</v>
      </c>
      <c r="B29" s="19">
        <v>1</v>
      </c>
      <c r="C29" s="2"/>
      <c r="D29" s="2"/>
      <c r="E29" s="2">
        <f t="shared" si="0"/>
        <v>0</v>
      </c>
      <c r="F29" s="2"/>
      <c r="G29" s="2"/>
      <c r="H29" s="11"/>
      <c r="J29" s="18">
        <v>43490</v>
      </c>
      <c r="K29" s="8">
        <v>0</v>
      </c>
      <c r="L29" s="8"/>
    </row>
    <row r="30" spans="1:12">
      <c r="A30" s="10">
        <v>43493</v>
      </c>
      <c r="B30" s="19">
        <v>1</v>
      </c>
      <c r="C30" s="2"/>
      <c r="D30" s="2"/>
      <c r="E30" s="2">
        <f t="shared" si="0"/>
        <v>0</v>
      </c>
      <c r="F30" s="2"/>
      <c r="G30" s="2"/>
      <c r="H30" s="11"/>
      <c r="J30" s="18">
        <v>43491</v>
      </c>
      <c r="K30" s="8">
        <v>360</v>
      </c>
      <c r="L30" s="8">
        <v>3</v>
      </c>
    </row>
    <row r="31" spans="1:12">
      <c r="A31" s="9">
        <v>43494</v>
      </c>
      <c r="B31" s="19">
        <v>1</v>
      </c>
      <c r="C31" s="2">
        <v>120</v>
      </c>
      <c r="D31" s="2">
        <v>4</v>
      </c>
      <c r="E31" s="2">
        <f t="shared" si="0"/>
        <v>480</v>
      </c>
      <c r="F31" s="2">
        <v>5</v>
      </c>
      <c r="G31" s="2">
        <v>2</v>
      </c>
      <c r="H31" s="11">
        <v>3</v>
      </c>
      <c r="J31" s="18">
        <v>43492</v>
      </c>
      <c r="K31" s="8">
        <v>0</v>
      </c>
      <c r="L31" s="8"/>
    </row>
    <row r="32" spans="1:12">
      <c r="A32" s="9">
        <v>43495</v>
      </c>
      <c r="B32" s="19">
        <v>1</v>
      </c>
      <c r="C32" s="2"/>
      <c r="D32" s="2"/>
      <c r="E32" s="2">
        <f t="shared" si="0"/>
        <v>0</v>
      </c>
      <c r="F32" s="2"/>
      <c r="G32" s="2"/>
      <c r="H32" s="11"/>
      <c r="J32" s="18">
        <v>43493</v>
      </c>
      <c r="K32" s="8">
        <v>0</v>
      </c>
      <c r="L32" s="8"/>
    </row>
    <row r="33" spans="1:12">
      <c r="A33" s="9">
        <v>43496</v>
      </c>
      <c r="B33" s="19">
        <v>1</v>
      </c>
      <c r="C33" s="2">
        <v>90</v>
      </c>
      <c r="D33" s="2">
        <v>7</v>
      </c>
      <c r="E33" s="2">
        <f t="shared" si="0"/>
        <v>630</v>
      </c>
      <c r="F33" s="2">
        <v>7</v>
      </c>
      <c r="G33" s="2"/>
      <c r="H33" s="11"/>
      <c r="J33" s="18">
        <v>43494</v>
      </c>
      <c r="K33" s="8">
        <v>480</v>
      </c>
      <c r="L33" s="8">
        <v>5</v>
      </c>
    </row>
    <row r="34" spans="1:12">
      <c r="A34" s="9">
        <v>43497</v>
      </c>
      <c r="B34" s="19">
        <v>1</v>
      </c>
      <c r="C34" s="2"/>
      <c r="D34" s="2"/>
      <c r="E34" s="2">
        <f t="shared" si="0"/>
        <v>0</v>
      </c>
      <c r="F34" s="2"/>
      <c r="G34" s="2"/>
      <c r="H34" s="11"/>
      <c r="J34" s="18">
        <v>43495</v>
      </c>
      <c r="K34" s="8">
        <v>0</v>
      </c>
      <c r="L34" s="8"/>
    </row>
    <row r="35" spans="1:12">
      <c r="A35" s="9">
        <v>43498</v>
      </c>
      <c r="B35" s="19">
        <v>1</v>
      </c>
      <c r="C35" s="2">
        <v>90</v>
      </c>
      <c r="D35" s="2">
        <v>8</v>
      </c>
      <c r="E35" s="2">
        <f t="shared" si="0"/>
        <v>720</v>
      </c>
      <c r="F35" s="2">
        <v>5</v>
      </c>
      <c r="G35" s="2"/>
      <c r="H35" s="11"/>
      <c r="J35" s="18">
        <v>43496</v>
      </c>
      <c r="K35" s="8">
        <v>630</v>
      </c>
      <c r="L35" s="8">
        <v>7</v>
      </c>
    </row>
    <row r="36" spans="1:12">
      <c r="A36" s="9">
        <v>43499</v>
      </c>
      <c r="B36" s="19">
        <v>1</v>
      </c>
      <c r="C36" s="2"/>
      <c r="D36" s="2"/>
      <c r="E36" s="2">
        <f t="shared" si="0"/>
        <v>0</v>
      </c>
      <c r="F36" s="2"/>
      <c r="G36" s="2"/>
      <c r="H36" s="11"/>
      <c r="J36" s="18">
        <v>43497</v>
      </c>
      <c r="K36" s="8">
        <v>0</v>
      </c>
      <c r="L36" s="8"/>
    </row>
    <row r="37" spans="1:12">
      <c r="A37" s="15">
        <v>43500</v>
      </c>
      <c r="B37" s="19">
        <v>1</v>
      </c>
      <c r="C37" s="16"/>
      <c r="D37" s="16"/>
      <c r="E37" s="16">
        <f t="shared" si="0"/>
        <v>0</v>
      </c>
      <c r="F37" s="16"/>
      <c r="G37" s="16"/>
      <c r="H37" s="17"/>
      <c r="J37" s="18">
        <v>43498</v>
      </c>
      <c r="K37" s="8">
        <v>720</v>
      </c>
      <c r="L37" s="8">
        <v>5</v>
      </c>
    </row>
    <row r="38" spans="1:12">
      <c r="J38" s="18">
        <v>43499</v>
      </c>
      <c r="K38" s="8">
        <v>0</v>
      </c>
      <c r="L38" s="8"/>
    </row>
    <row r="39" spans="1:12">
      <c r="J39" s="18">
        <v>43500</v>
      </c>
      <c r="K39" s="8">
        <v>0</v>
      </c>
      <c r="L39" s="8"/>
    </row>
    <row r="40" spans="1:12">
      <c r="J40" s="18" t="s">
        <v>19</v>
      </c>
      <c r="K40" s="8">
        <v>8670</v>
      </c>
      <c r="L40" s="8">
        <v>77</v>
      </c>
    </row>
  </sheetData>
  <pageMargins left="0.75" right="0.75" top="1" bottom="1" header="0.5" footer="0.5"/>
  <pageSetup paperSize="9" orientation="portrait" horizontalDpi="4294967292" verticalDpi="4294967292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D25" sqref="D25"/>
    </sheetView>
  </sheetViews>
  <sheetFormatPr baseColWidth="10" defaultRowHeight="15" x14ac:dyDescent="0"/>
  <cols>
    <col min="4" max="4" width="11.83203125" customWidth="1"/>
    <col min="5" max="5" width="12" customWidth="1"/>
    <col min="6" max="6" width="20.33203125" customWidth="1"/>
    <col min="8" max="8" width="12.1640625" customWidth="1"/>
    <col min="10" max="10" width="21" customWidth="1"/>
    <col min="11" max="11" width="17" customWidth="1"/>
    <col min="12" max="12" width="25" customWidth="1"/>
  </cols>
  <sheetData>
    <row r="1" spans="1:12">
      <c r="A1" s="22" t="s">
        <v>24</v>
      </c>
      <c r="B1" s="23"/>
      <c r="C1" s="24"/>
      <c r="D1" s="24"/>
      <c r="E1" s="24"/>
      <c r="F1" s="24"/>
      <c r="G1" s="24"/>
      <c r="H1" s="24"/>
      <c r="J1" s="7" t="s">
        <v>0</v>
      </c>
      <c r="K1" t="s">
        <v>15</v>
      </c>
    </row>
    <row r="2" spans="1:12">
      <c r="A2" s="33" t="s">
        <v>9</v>
      </c>
      <c r="B2" s="34" t="s">
        <v>0</v>
      </c>
      <c r="C2" s="35" t="s">
        <v>10</v>
      </c>
      <c r="D2" s="35" t="s">
        <v>11</v>
      </c>
      <c r="E2" s="35" t="s">
        <v>20</v>
      </c>
      <c r="F2" s="35" t="s">
        <v>12</v>
      </c>
      <c r="G2" s="35" t="s">
        <v>13</v>
      </c>
      <c r="H2" s="36" t="s">
        <v>14</v>
      </c>
    </row>
    <row r="3" spans="1:12">
      <c r="A3" s="28">
        <v>43466</v>
      </c>
      <c r="B3" s="25">
        <v>1</v>
      </c>
      <c r="C3" s="26">
        <v>90</v>
      </c>
      <c r="D3" s="26">
        <v>5</v>
      </c>
      <c r="E3" s="26">
        <f>C3*D3</f>
        <v>450</v>
      </c>
      <c r="F3" s="26">
        <v>5</v>
      </c>
      <c r="G3" s="26">
        <v>1</v>
      </c>
      <c r="H3" s="31">
        <v>1</v>
      </c>
      <c r="K3" s="7" t="s">
        <v>16</v>
      </c>
    </row>
    <row r="4" spans="1:12">
      <c r="A4" s="28">
        <v>43467</v>
      </c>
      <c r="B4" s="25">
        <v>1</v>
      </c>
      <c r="C4" s="27"/>
      <c r="D4" s="27"/>
      <c r="E4" s="26">
        <f t="shared" ref="E4:E37" si="0">C4*D4</f>
        <v>0</v>
      </c>
      <c r="F4" s="27"/>
      <c r="G4" s="27"/>
      <c r="H4" s="32"/>
      <c r="J4" s="7" t="s">
        <v>17</v>
      </c>
      <c r="K4" t="s">
        <v>18</v>
      </c>
      <c r="L4" t="s">
        <v>25</v>
      </c>
    </row>
    <row r="5" spans="1:12">
      <c r="A5" s="28">
        <v>43468</v>
      </c>
      <c r="B5" s="25">
        <v>1</v>
      </c>
      <c r="C5" s="26">
        <v>90</v>
      </c>
      <c r="D5" s="26">
        <v>9</v>
      </c>
      <c r="E5" s="26">
        <f t="shared" si="0"/>
        <v>810</v>
      </c>
      <c r="F5" s="26">
        <v>5</v>
      </c>
      <c r="G5" s="26"/>
      <c r="H5" s="31"/>
      <c r="J5" s="18">
        <v>43466</v>
      </c>
      <c r="K5" s="8">
        <v>450</v>
      </c>
      <c r="L5" s="8">
        <v>5</v>
      </c>
    </row>
    <row r="6" spans="1:12">
      <c r="A6" s="28">
        <v>43469</v>
      </c>
      <c r="B6" s="25">
        <v>1</v>
      </c>
      <c r="C6" s="27"/>
      <c r="D6" s="27"/>
      <c r="E6" s="26">
        <f t="shared" si="0"/>
        <v>0</v>
      </c>
      <c r="F6" s="27"/>
      <c r="G6" s="27"/>
      <c r="H6" s="32"/>
      <c r="J6" s="18">
        <v>43467</v>
      </c>
      <c r="K6" s="8">
        <v>0</v>
      </c>
      <c r="L6" s="8"/>
    </row>
    <row r="7" spans="1:12">
      <c r="A7" s="28">
        <v>43470</v>
      </c>
      <c r="B7" s="25">
        <v>1</v>
      </c>
      <c r="C7" s="26">
        <v>120</v>
      </c>
      <c r="D7" s="26">
        <v>5</v>
      </c>
      <c r="E7" s="26">
        <f t="shared" si="0"/>
        <v>600</v>
      </c>
      <c r="F7" s="26">
        <v>5</v>
      </c>
      <c r="G7" s="26"/>
      <c r="H7" s="31"/>
      <c r="J7" s="18">
        <v>43468</v>
      </c>
      <c r="K7" s="8">
        <v>810</v>
      </c>
      <c r="L7" s="8">
        <v>5</v>
      </c>
    </row>
    <row r="8" spans="1:12">
      <c r="A8" s="28">
        <v>43471</v>
      </c>
      <c r="B8" s="25">
        <v>1</v>
      </c>
      <c r="C8" s="27"/>
      <c r="D8" s="27"/>
      <c r="E8" s="26">
        <f t="shared" si="0"/>
        <v>0</v>
      </c>
      <c r="F8" s="27"/>
      <c r="G8" s="27"/>
      <c r="H8" s="32"/>
      <c r="J8" s="18">
        <v>43469</v>
      </c>
      <c r="K8" s="8">
        <v>0</v>
      </c>
      <c r="L8" s="8"/>
    </row>
    <row r="9" spans="1:12">
      <c r="A9" s="28">
        <v>43472</v>
      </c>
      <c r="B9" s="25">
        <v>1</v>
      </c>
      <c r="C9" s="26"/>
      <c r="D9" s="26"/>
      <c r="E9" s="26">
        <f t="shared" si="0"/>
        <v>0</v>
      </c>
      <c r="F9" s="26"/>
      <c r="G9" s="26"/>
      <c r="H9" s="31"/>
      <c r="J9" s="18">
        <v>43470</v>
      </c>
      <c r="K9" s="8">
        <v>600</v>
      </c>
      <c r="L9" s="8">
        <v>5</v>
      </c>
    </row>
    <row r="10" spans="1:12">
      <c r="A10" s="29">
        <v>43473</v>
      </c>
      <c r="B10" s="25">
        <v>1</v>
      </c>
      <c r="C10" s="27">
        <v>90</v>
      </c>
      <c r="D10" s="27">
        <v>7</v>
      </c>
      <c r="E10" s="26">
        <f t="shared" si="0"/>
        <v>630</v>
      </c>
      <c r="F10" s="27">
        <v>6</v>
      </c>
      <c r="G10" s="27">
        <v>1</v>
      </c>
      <c r="H10" s="32">
        <v>1</v>
      </c>
      <c r="J10" s="18">
        <v>43471</v>
      </c>
      <c r="K10" s="8">
        <v>0</v>
      </c>
      <c r="L10" s="8"/>
    </row>
    <row r="11" spans="1:12">
      <c r="A11" s="30">
        <v>43474</v>
      </c>
      <c r="B11" s="25">
        <v>1</v>
      </c>
      <c r="C11" s="26"/>
      <c r="D11" s="26"/>
      <c r="E11" s="26">
        <f t="shared" si="0"/>
        <v>0</v>
      </c>
      <c r="F11" s="26"/>
      <c r="G11" s="26"/>
      <c r="H11" s="31"/>
      <c r="J11" s="18">
        <v>43472</v>
      </c>
      <c r="K11" s="8">
        <v>0</v>
      </c>
      <c r="L11" s="8"/>
    </row>
    <row r="12" spans="1:12">
      <c r="A12" s="29">
        <v>43475</v>
      </c>
      <c r="B12" s="25">
        <v>1</v>
      </c>
      <c r="C12" s="27">
        <v>90</v>
      </c>
      <c r="D12" s="27">
        <v>6</v>
      </c>
      <c r="E12" s="26">
        <f t="shared" si="0"/>
        <v>540</v>
      </c>
      <c r="F12" s="27">
        <v>5</v>
      </c>
      <c r="G12" s="27"/>
      <c r="H12" s="32"/>
      <c r="J12" s="18">
        <v>43473</v>
      </c>
      <c r="K12" s="8">
        <v>630</v>
      </c>
      <c r="L12" s="8">
        <v>6</v>
      </c>
    </row>
    <row r="13" spans="1:12">
      <c r="A13" s="30">
        <v>43476</v>
      </c>
      <c r="B13" s="25">
        <v>1</v>
      </c>
      <c r="C13" s="26"/>
      <c r="D13" s="26"/>
      <c r="E13" s="26">
        <f t="shared" si="0"/>
        <v>0</v>
      </c>
      <c r="F13" s="26"/>
      <c r="G13" s="26"/>
      <c r="H13" s="31"/>
      <c r="J13" s="18">
        <v>43474</v>
      </c>
      <c r="K13" s="8">
        <v>0</v>
      </c>
      <c r="L13" s="8"/>
    </row>
    <row r="14" spans="1:12">
      <c r="A14" s="29">
        <v>43477</v>
      </c>
      <c r="B14" s="25">
        <v>1</v>
      </c>
      <c r="C14" s="27">
        <v>120</v>
      </c>
      <c r="D14" s="27">
        <v>5</v>
      </c>
      <c r="E14" s="26">
        <f t="shared" si="0"/>
        <v>600</v>
      </c>
      <c r="F14" s="27">
        <v>4</v>
      </c>
      <c r="G14" s="27"/>
      <c r="H14" s="32"/>
      <c r="J14" s="18">
        <v>43475</v>
      </c>
      <c r="K14" s="8">
        <v>540</v>
      </c>
      <c r="L14" s="8">
        <v>5</v>
      </c>
    </row>
    <row r="15" spans="1:12">
      <c r="A15" s="30">
        <v>43478</v>
      </c>
      <c r="B15" s="25">
        <v>1</v>
      </c>
      <c r="C15" s="26"/>
      <c r="D15" s="26"/>
      <c r="E15" s="26">
        <f t="shared" si="0"/>
        <v>0</v>
      </c>
      <c r="F15" s="26"/>
      <c r="G15" s="26"/>
      <c r="H15" s="31"/>
      <c r="J15" s="18">
        <v>43476</v>
      </c>
      <c r="K15" s="8">
        <v>0</v>
      </c>
      <c r="L15" s="8"/>
    </row>
    <row r="16" spans="1:12">
      <c r="A16" s="29">
        <v>43479</v>
      </c>
      <c r="B16" s="25">
        <v>1</v>
      </c>
      <c r="C16" s="27">
        <v>120</v>
      </c>
      <c r="D16" s="27">
        <v>5</v>
      </c>
      <c r="E16" s="26">
        <f t="shared" si="0"/>
        <v>600</v>
      </c>
      <c r="F16" s="27">
        <v>6</v>
      </c>
      <c r="G16" s="27"/>
      <c r="H16" s="32"/>
      <c r="J16" s="18">
        <v>43477</v>
      </c>
      <c r="K16" s="8">
        <v>600</v>
      </c>
      <c r="L16" s="8">
        <v>4</v>
      </c>
    </row>
    <row r="17" spans="1:12">
      <c r="A17" s="28">
        <v>43480</v>
      </c>
      <c r="B17" s="25">
        <v>1</v>
      </c>
      <c r="C17" s="26"/>
      <c r="D17" s="26"/>
      <c r="E17" s="26">
        <f t="shared" si="0"/>
        <v>0</v>
      </c>
      <c r="F17" s="26"/>
      <c r="G17" s="26">
        <v>3</v>
      </c>
      <c r="H17" s="31">
        <v>2</v>
      </c>
      <c r="J17" s="18">
        <v>43478</v>
      </c>
      <c r="K17" s="8">
        <v>0</v>
      </c>
      <c r="L17" s="8"/>
    </row>
    <row r="18" spans="1:12">
      <c r="A18" s="28">
        <v>43481</v>
      </c>
      <c r="B18" s="25">
        <v>1</v>
      </c>
      <c r="C18" s="27">
        <v>60</v>
      </c>
      <c r="D18" s="27">
        <v>6</v>
      </c>
      <c r="E18" s="26">
        <f t="shared" si="0"/>
        <v>360</v>
      </c>
      <c r="F18" s="27">
        <v>4</v>
      </c>
      <c r="G18" s="27"/>
      <c r="H18" s="32"/>
      <c r="J18" s="18">
        <v>43479</v>
      </c>
      <c r="K18" s="8">
        <v>600</v>
      </c>
      <c r="L18" s="8">
        <v>6</v>
      </c>
    </row>
    <row r="19" spans="1:12">
      <c r="A19" s="28">
        <v>43482</v>
      </c>
      <c r="B19" s="25">
        <v>1</v>
      </c>
      <c r="C19" s="26"/>
      <c r="D19" s="26"/>
      <c r="E19" s="26">
        <f t="shared" si="0"/>
        <v>0</v>
      </c>
      <c r="F19" s="26"/>
      <c r="G19" s="26"/>
      <c r="H19" s="31"/>
      <c r="J19" s="18">
        <v>43480</v>
      </c>
      <c r="K19" s="8">
        <v>0</v>
      </c>
      <c r="L19" s="8"/>
    </row>
    <row r="20" spans="1:12">
      <c r="A20" s="28">
        <v>43483</v>
      </c>
      <c r="B20" s="25">
        <v>1</v>
      </c>
      <c r="C20" s="27">
        <v>90</v>
      </c>
      <c r="D20" s="27">
        <v>7</v>
      </c>
      <c r="E20" s="26">
        <f t="shared" si="0"/>
        <v>630</v>
      </c>
      <c r="F20" s="27">
        <v>5</v>
      </c>
      <c r="G20" s="27"/>
      <c r="H20" s="32"/>
      <c r="J20" s="18">
        <v>43481</v>
      </c>
      <c r="K20" s="8">
        <v>360</v>
      </c>
      <c r="L20" s="8">
        <v>4</v>
      </c>
    </row>
    <row r="21" spans="1:12">
      <c r="A21" s="28">
        <v>43484</v>
      </c>
      <c r="B21" s="25">
        <v>1</v>
      </c>
      <c r="C21" s="26"/>
      <c r="D21" s="26"/>
      <c r="E21" s="26">
        <f t="shared" si="0"/>
        <v>0</v>
      </c>
      <c r="F21" s="26"/>
      <c r="G21" s="26"/>
      <c r="H21" s="31"/>
      <c r="J21" s="18">
        <v>43482</v>
      </c>
      <c r="K21" s="8">
        <v>0</v>
      </c>
      <c r="L21" s="8"/>
    </row>
    <row r="22" spans="1:12">
      <c r="A22" s="28">
        <v>43485</v>
      </c>
      <c r="B22" s="25">
        <v>1</v>
      </c>
      <c r="C22" s="27">
        <v>120</v>
      </c>
      <c r="D22" s="27">
        <v>8</v>
      </c>
      <c r="E22" s="26">
        <f t="shared" si="0"/>
        <v>960</v>
      </c>
      <c r="F22" s="27">
        <v>7</v>
      </c>
      <c r="G22" s="27"/>
      <c r="H22" s="32"/>
      <c r="J22" s="18">
        <v>43483</v>
      </c>
      <c r="K22" s="8">
        <v>630</v>
      </c>
      <c r="L22" s="8">
        <v>5</v>
      </c>
    </row>
    <row r="23" spans="1:12">
      <c r="A23" s="28">
        <v>43486</v>
      </c>
      <c r="B23" s="25">
        <v>1</v>
      </c>
      <c r="C23" s="26"/>
      <c r="D23" s="26"/>
      <c r="E23" s="26">
        <f t="shared" si="0"/>
        <v>0</v>
      </c>
      <c r="F23" s="26"/>
      <c r="G23" s="26"/>
      <c r="H23" s="31"/>
      <c r="J23" s="18">
        <v>43484</v>
      </c>
      <c r="K23" s="8">
        <v>0</v>
      </c>
      <c r="L23" s="8"/>
    </row>
    <row r="24" spans="1:12">
      <c r="A24" s="29">
        <v>43487</v>
      </c>
      <c r="B24" s="25">
        <v>1</v>
      </c>
      <c r="C24" s="27"/>
      <c r="D24" s="27"/>
      <c r="E24" s="26">
        <f t="shared" si="0"/>
        <v>0</v>
      </c>
      <c r="F24" s="27"/>
      <c r="G24" s="27">
        <v>4</v>
      </c>
      <c r="H24" s="32">
        <v>5</v>
      </c>
      <c r="J24" s="18">
        <v>43485</v>
      </c>
      <c r="K24" s="8">
        <v>960</v>
      </c>
      <c r="L24" s="8">
        <v>7</v>
      </c>
    </row>
    <row r="25" spans="1:12">
      <c r="A25" s="30">
        <v>43488</v>
      </c>
      <c r="B25" s="25">
        <v>1</v>
      </c>
      <c r="C25" s="26">
        <v>45</v>
      </c>
      <c r="D25" s="26">
        <v>9</v>
      </c>
      <c r="E25" s="26">
        <f t="shared" si="0"/>
        <v>405</v>
      </c>
      <c r="F25" s="26">
        <v>5</v>
      </c>
      <c r="G25" s="26"/>
      <c r="H25" s="31"/>
      <c r="J25" s="18">
        <v>43486</v>
      </c>
      <c r="K25" s="8">
        <v>0</v>
      </c>
      <c r="L25" s="8"/>
    </row>
    <row r="26" spans="1:12">
      <c r="A26" s="29">
        <v>43489</v>
      </c>
      <c r="B26" s="25">
        <v>1</v>
      </c>
      <c r="C26" s="27"/>
      <c r="D26" s="27"/>
      <c r="E26" s="26">
        <f t="shared" si="0"/>
        <v>0</v>
      </c>
      <c r="F26" s="27"/>
      <c r="G26" s="27"/>
      <c r="H26" s="32"/>
      <c r="J26" s="18">
        <v>43487</v>
      </c>
      <c r="K26" s="8">
        <v>0</v>
      </c>
      <c r="L26" s="8"/>
    </row>
    <row r="27" spans="1:12">
      <c r="A27" s="30">
        <v>43490</v>
      </c>
      <c r="B27" s="25">
        <v>1</v>
      </c>
      <c r="C27" s="26"/>
      <c r="D27" s="26"/>
      <c r="E27" s="26">
        <f t="shared" si="0"/>
        <v>0</v>
      </c>
      <c r="F27" s="26"/>
      <c r="G27" s="26"/>
      <c r="H27" s="31"/>
      <c r="J27" s="18">
        <v>43488</v>
      </c>
      <c r="K27" s="8">
        <v>405</v>
      </c>
      <c r="L27" s="8">
        <v>5</v>
      </c>
    </row>
    <row r="28" spans="1:12">
      <c r="A28" s="29">
        <v>43491</v>
      </c>
      <c r="B28" s="25">
        <v>1</v>
      </c>
      <c r="C28" s="27">
        <v>60</v>
      </c>
      <c r="D28" s="27">
        <v>6</v>
      </c>
      <c r="E28" s="26">
        <f t="shared" si="0"/>
        <v>360</v>
      </c>
      <c r="F28" s="27">
        <v>3</v>
      </c>
      <c r="G28" s="27"/>
      <c r="H28" s="32"/>
      <c r="J28" s="18">
        <v>43489</v>
      </c>
      <c r="K28" s="8">
        <v>0</v>
      </c>
      <c r="L28" s="8"/>
    </row>
    <row r="29" spans="1:12">
      <c r="A29" s="30">
        <v>43492</v>
      </c>
      <c r="B29" s="25">
        <v>1</v>
      </c>
      <c r="C29" s="26"/>
      <c r="D29" s="26"/>
      <c r="E29" s="26">
        <f t="shared" si="0"/>
        <v>0</v>
      </c>
      <c r="F29" s="26"/>
      <c r="G29" s="26"/>
      <c r="H29" s="31"/>
      <c r="J29" s="18">
        <v>43490</v>
      </c>
      <c r="K29" s="8">
        <v>0</v>
      </c>
      <c r="L29" s="8"/>
    </row>
    <row r="30" spans="1:12">
      <c r="A30" s="29">
        <v>43493</v>
      </c>
      <c r="B30" s="25">
        <v>1</v>
      </c>
      <c r="C30" s="27"/>
      <c r="D30" s="27"/>
      <c r="E30" s="26">
        <f t="shared" si="0"/>
        <v>0</v>
      </c>
      <c r="F30" s="27"/>
      <c r="G30" s="27"/>
      <c r="H30" s="32"/>
      <c r="J30" s="18">
        <v>43491</v>
      </c>
      <c r="K30" s="8">
        <v>360</v>
      </c>
      <c r="L30" s="8">
        <v>3</v>
      </c>
    </row>
    <row r="31" spans="1:12">
      <c r="A31" s="28">
        <v>43494</v>
      </c>
      <c r="B31" s="25">
        <v>1</v>
      </c>
      <c r="C31" s="26">
        <v>120</v>
      </c>
      <c r="D31" s="26">
        <v>4</v>
      </c>
      <c r="E31" s="26">
        <f t="shared" si="0"/>
        <v>480</v>
      </c>
      <c r="F31" s="26">
        <v>5</v>
      </c>
      <c r="G31" s="26">
        <v>2</v>
      </c>
      <c r="H31" s="31">
        <v>3</v>
      </c>
      <c r="J31" s="18">
        <v>43492</v>
      </c>
      <c r="K31" s="8">
        <v>0</v>
      </c>
      <c r="L31" s="8"/>
    </row>
    <row r="32" spans="1:12">
      <c r="A32" s="28">
        <v>43495</v>
      </c>
      <c r="B32" s="25">
        <v>1</v>
      </c>
      <c r="C32" s="27"/>
      <c r="D32" s="27"/>
      <c r="E32" s="26">
        <f t="shared" si="0"/>
        <v>0</v>
      </c>
      <c r="F32" s="27"/>
      <c r="G32" s="27"/>
      <c r="H32" s="32"/>
      <c r="J32" s="18">
        <v>43493</v>
      </c>
      <c r="K32" s="8">
        <v>0</v>
      </c>
      <c r="L32" s="8"/>
    </row>
    <row r="33" spans="1:12">
      <c r="A33" s="28">
        <v>43496</v>
      </c>
      <c r="B33" s="25">
        <v>1</v>
      </c>
      <c r="C33" s="26">
        <v>90</v>
      </c>
      <c r="D33" s="26">
        <v>7</v>
      </c>
      <c r="E33" s="26">
        <f t="shared" si="0"/>
        <v>630</v>
      </c>
      <c r="F33" s="26">
        <v>7</v>
      </c>
      <c r="G33" s="26"/>
      <c r="H33" s="31"/>
      <c r="J33" s="18">
        <v>43494</v>
      </c>
      <c r="K33" s="8">
        <v>480</v>
      </c>
      <c r="L33" s="8">
        <v>5</v>
      </c>
    </row>
    <row r="34" spans="1:12">
      <c r="A34" s="28">
        <v>43497</v>
      </c>
      <c r="B34" s="25">
        <v>1</v>
      </c>
      <c r="C34" s="27"/>
      <c r="D34" s="27"/>
      <c r="E34" s="26">
        <f t="shared" si="0"/>
        <v>0</v>
      </c>
      <c r="F34" s="27"/>
      <c r="G34" s="27"/>
      <c r="H34" s="32"/>
      <c r="J34" s="18">
        <v>43495</v>
      </c>
      <c r="K34" s="8">
        <v>0</v>
      </c>
      <c r="L34" s="8"/>
    </row>
    <row r="35" spans="1:12">
      <c r="A35" s="28">
        <v>43498</v>
      </c>
      <c r="B35" s="25">
        <v>1</v>
      </c>
      <c r="C35" s="26">
        <v>90</v>
      </c>
      <c r="D35" s="26">
        <v>8</v>
      </c>
      <c r="E35" s="26">
        <f t="shared" si="0"/>
        <v>720</v>
      </c>
      <c r="F35" s="26">
        <v>5</v>
      </c>
      <c r="G35" s="26"/>
      <c r="H35" s="31"/>
      <c r="J35" s="18">
        <v>43496</v>
      </c>
      <c r="K35" s="8">
        <v>630</v>
      </c>
      <c r="L35" s="8">
        <v>7</v>
      </c>
    </row>
    <row r="36" spans="1:12">
      <c r="A36" s="28">
        <v>43499</v>
      </c>
      <c r="B36" s="25">
        <v>1</v>
      </c>
      <c r="C36" s="27"/>
      <c r="D36" s="27"/>
      <c r="E36" s="26">
        <f t="shared" si="0"/>
        <v>0</v>
      </c>
      <c r="F36" s="27"/>
      <c r="G36" s="27"/>
      <c r="H36" s="32"/>
      <c r="J36" s="18">
        <v>43497</v>
      </c>
      <c r="K36" s="8">
        <v>0</v>
      </c>
      <c r="L36" s="8"/>
    </row>
    <row r="37" spans="1:12">
      <c r="A37" s="37">
        <v>43500</v>
      </c>
      <c r="B37" s="38">
        <v>1</v>
      </c>
      <c r="C37" s="39"/>
      <c r="D37" s="39"/>
      <c r="E37" s="39">
        <f t="shared" si="0"/>
        <v>0</v>
      </c>
      <c r="F37" s="39"/>
      <c r="G37" s="39"/>
      <c r="H37" s="40"/>
      <c r="J37" s="18">
        <v>43498</v>
      </c>
      <c r="K37" s="8">
        <v>720</v>
      </c>
      <c r="L37" s="8">
        <v>5</v>
      </c>
    </row>
    <row r="38" spans="1:12">
      <c r="J38" s="18">
        <v>43499</v>
      </c>
      <c r="K38" s="8">
        <v>0</v>
      </c>
      <c r="L38" s="8"/>
    </row>
    <row r="39" spans="1:12">
      <c r="J39" s="18">
        <v>43500</v>
      </c>
      <c r="K39" s="8">
        <v>0</v>
      </c>
      <c r="L39" s="8"/>
    </row>
    <row r="40" spans="1:12">
      <c r="J40" s="18" t="s">
        <v>19</v>
      </c>
      <c r="K40" s="8">
        <v>8775</v>
      </c>
      <c r="L40" s="8">
        <v>77</v>
      </c>
    </row>
  </sheetData>
  <pageMargins left="0.75" right="0.75" top="1" bottom="1" header="0.5" footer="0.5"/>
  <pageSetup paperSize="9" orientation="portrait" horizontalDpi="4294967292" verticalDpi="4294967292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J5" sqref="J5:L39"/>
    </sheetView>
  </sheetViews>
  <sheetFormatPr baseColWidth="10" defaultRowHeight="15" x14ac:dyDescent="0"/>
  <cols>
    <col min="4" max="4" width="11.83203125" customWidth="1"/>
    <col min="5" max="5" width="12" customWidth="1"/>
    <col min="6" max="6" width="20.33203125" customWidth="1"/>
    <col min="8" max="8" width="12.1640625" customWidth="1"/>
    <col min="10" max="10" width="21" bestFit="1" customWidth="1"/>
    <col min="11" max="11" width="17" bestFit="1" customWidth="1"/>
    <col min="12" max="12" width="25" bestFit="1" customWidth="1"/>
  </cols>
  <sheetData>
    <row r="1" spans="1:12">
      <c r="A1" s="22" t="s">
        <v>27</v>
      </c>
      <c r="B1" s="23"/>
      <c r="C1" s="24"/>
      <c r="D1" s="24"/>
      <c r="E1" s="24"/>
      <c r="F1" s="24"/>
      <c r="G1" s="24"/>
      <c r="H1" s="24"/>
      <c r="J1" s="7" t="s">
        <v>0</v>
      </c>
      <c r="K1" t="s">
        <v>15</v>
      </c>
    </row>
    <row r="2" spans="1:12">
      <c r="A2" s="33" t="s">
        <v>9</v>
      </c>
      <c r="B2" s="34" t="s">
        <v>0</v>
      </c>
      <c r="C2" s="35" t="s">
        <v>10</v>
      </c>
      <c r="D2" s="35" t="s">
        <v>11</v>
      </c>
      <c r="E2" s="35" t="s">
        <v>20</v>
      </c>
      <c r="F2" s="35" t="s">
        <v>12</v>
      </c>
      <c r="G2" s="35" t="s">
        <v>13</v>
      </c>
      <c r="H2" s="36" t="s">
        <v>14</v>
      </c>
    </row>
    <row r="3" spans="1:12">
      <c r="A3" s="28">
        <v>43466</v>
      </c>
      <c r="B3" s="25">
        <v>1</v>
      </c>
      <c r="C3" s="26">
        <v>90</v>
      </c>
      <c r="D3" s="26">
        <v>5</v>
      </c>
      <c r="E3" s="26">
        <v>450</v>
      </c>
      <c r="F3" s="26">
        <v>5</v>
      </c>
      <c r="G3" s="26">
        <v>1</v>
      </c>
      <c r="H3" s="31">
        <v>1</v>
      </c>
      <c r="K3" s="7" t="s">
        <v>16</v>
      </c>
    </row>
    <row r="4" spans="1:12">
      <c r="A4" s="28">
        <v>43467</v>
      </c>
      <c r="B4" s="25">
        <v>1</v>
      </c>
      <c r="C4" s="27"/>
      <c r="D4" s="27"/>
      <c r="E4" s="27">
        <v>0</v>
      </c>
      <c r="F4" s="27"/>
      <c r="G4" s="27"/>
      <c r="H4" s="32"/>
      <c r="J4" s="7" t="s">
        <v>17</v>
      </c>
      <c r="K4" t="s">
        <v>18</v>
      </c>
      <c r="L4" t="s">
        <v>25</v>
      </c>
    </row>
    <row r="5" spans="1:12">
      <c r="A5" s="28">
        <v>43468</v>
      </c>
      <c r="B5" s="25">
        <v>1</v>
      </c>
      <c r="C5" s="26">
        <v>90</v>
      </c>
      <c r="D5" s="26">
        <v>6</v>
      </c>
      <c r="E5" s="26">
        <v>540</v>
      </c>
      <c r="F5" s="26">
        <v>5</v>
      </c>
      <c r="G5" s="26"/>
      <c r="H5" s="31"/>
      <c r="J5" s="18">
        <v>43466</v>
      </c>
      <c r="K5" s="8">
        <v>450</v>
      </c>
      <c r="L5" s="8">
        <v>5</v>
      </c>
    </row>
    <row r="6" spans="1:12">
      <c r="A6" s="28">
        <v>43469</v>
      </c>
      <c r="B6" s="25">
        <v>1</v>
      </c>
      <c r="C6" s="27"/>
      <c r="D6" s="27"/>
      <c r="E6" s="27">
        <v>0</v>
      </c>
      <c r="F6" s="27"/>
      <c r="G6" s="27"/>
      <c r="H6" s="32"/>
      <c r="J6" s="18">
        <v>43467</v>
      </c>
      <c r="K6" s="8">
        <v>0</v>
      </c>
      <c r="L6" s="8"/>
    </row>
    <row r="7" spans="1:12">
      <c r="A7" s="28">
        <v>43470</v>
      </c>
      <c r="B7" s="25">
        <v>1</v>
      </c>
      <c r="C7" s="26">
        <v>120</v>
      </c>
      <c r="D7" s="26">
        <v>5</v>
      </c>
      <c r="E7" s="26">
        <v>600</v>
      </c>
      <c r="F7" s="26">
        <v>5</v>
      </c>
      <c r="G7" s="26"/>
      <c r="H7" s="31"/>
      <c r="J7" s="18">
        <v>43468</v>
      </c>
      <c r="K7" s="8">
        <v>540</v>
      </c>
      <c r="L7" s="8">
        <v>5</v>
      </c>
    </row>
    <row r="8" spans="1:12">
      <c r="A8" s="28">
        <v>43471</v>
      </c>
      <c r="B8" s="25">
        <v>1</v>
      </c>
      <c r="C8" s="27"/>
      <c r="D8" s="27"/>
      <c r="E8" s="27">
        <v>0</v>
      </c>
      <c r="F8" s="27"/>
      <c r="G8" s="27"/>
      <c r="H8" s="32"/>
      <c r="J8" s="18">
        <v>43469</v>
      </c>
      <c r="K8" s="8">
        <v>0</v>
      </c>
      <c r="L8" s="8"/>
    </row>
    <row r="9" spans="1:12">
      <c r="A9" s="28">
        <v>43472</v>
      </c>
      <c r="B9" s="25">
        <v>1</v>
      </c>
      <c r="C9" s="26"/>
      <c r="D9" s="26"/>
      <c r="E9" s="26">
        <v>0</v>
      </c>
      <c r="F9" s="26"/>
      <c r="G9" s="26"/>
      <c r="H9" s="31"/>
      <c r="J9" s="18">
        <v>43470</v>
      </c>
      <c r="K9" s="8">
        <v>600</v>
      </c>
      <c r="L9" s="8">
        <v>5</v>
      </c>
    </row>
    <row r="10" spans="1:12">
      <c r="A10" s="29">
        <v>43473</v>
      </c>
      <c r="B10" s="25">
        <v>1</v>
      </c>
      <c r="C10" s="27">
        <v>90</v>
      </c>
      <c r="D10" s="27">
        <v>7</v>
      </c>
      <c r="E10" s="27">
        <v>630</v>
      </c>
      <c r="F10" s="27">
        <v>6</v>
      </c>
      <c r="G10" s="27">
        <v>1</v>
      </c>
      <c r="H10" s="32">
        <v>1</v>
      </c>
      <c r="J10" s="18">
        <v>43471</v>
      </c>
      <c r="K10" s="8">
        <v>0</v>
      </c>
      <c r="L10" s="8"/>
    </row>
    <row r="11" spans="1:12">
      <c r="A11" s="30">
        <v>43474</v>
      </c>
      <c r="B11" s="25">
        <v>1</v>
      </c>
      <c r="C11" s="26"/>
      <c r="D11" s="26"/>
      <c r="E11" s="26">
        <v>0</v>
      </c>
      <c r="F11" s="26"/>
      <c r="G11" s="26"/>
      <c r="H11" s="31"/>
      <c r="J11" s="18">
        <v>43472</v>
      </c>
      <c r="K11" s="8">
        <v>0</v>
      </c>
      <c r="L11" s="8"/>
    </row>
    <row r="12" spans="1:12">
      <c r="A12" s="29">
        <v>43475</v>
      </c>
      <c r="B12" s="25">
        <v>1</v>
      </c>
      <c r="C12" s="27">
        <v>90</v>
      </c>
      <c r="D12" s="27">
        <v>6</v>
      </c>
      <c r="E12" s="27">
        <v>540</v>
      </c>
      <c r="F12" s="27">
        <v>5</v>
      </c>
      <c r="G12" s="27"/>
      <c r="H12" s="32"/>
      <c r="J12" s="18">
        <v>43473</v>
      </c>
      <c r="K12" s="8">
        <v>630</v>
      </c>
      <c r="L12" s="8">
        <v>6</v>
      </c>
    </row>
    <row r="13" spans="1:12">
      <c r="A13" s="30">
        <v>43476</v>
      </c>
      <c r="B13" s="25">
        <v>1</v>
      </c>
      <c r="C13" s="26"/>
      <c r="D13" s="26"/>
      <c r="E13" s="26">
        <v>0</v>
      </c>
      <c r="F13" s="26"/>
      <c r="G13" s="26"/>
      <c r="H13" s="31"/>
      <c r="J13" s="18">
        <v>43474</v>
      </c>
      <c r="K13" s="8">
        <v>0</v>
      </c>
      <c r="L13" s="8"/>
    </row>
    <row r="14" spans="1:12">
      <c r="A14" s="29">
        <v>43477</v>
      </c>
      <c r="B14" s="25">
        <v>1</v>
      </c>
      <c r="C14" s="27">
        <v>120</v>
      </c>
      <c r="D14" s="27">
        <v>5</v>
      </c>
      <c r="E14" s="27">
        <v>600</v>
      </c>
      <c r="F14" s="27">
        <v>4</v>
      </c>
      <c r="G14" s="27"/>
      <c r="H14" s="32"/>
      <c r="J14" s="18">
        <v>43475</v>
      </c>
      <c r="K14" s="8">
        <v>540</v>
      </c>
      <c r="L14" s="8">
        <v>5</v>
      </c>
    </row>
    <row r="15" spans="1:12">
      <c r="A15" s="30">
        <v>43478</v>
      </c>
      <c r="B15" s="25">
        <v>1</v>
      </c>
      <c r="C15" s="26"/>
      <c r="D15" s="26"/>
      <c r="E15" s="26">
        <v>0</v>
      </c>
      <c r="F15" s="26"/>
      <c r="G15" s="26"/>
      <c r="H15" s="31"/>
      <c r="J15" s="18">
        <v>43476</v>
      </c>
      <c r="K15" s="8">
        <v>0</v>
      </c>
      <c r="L15" s="8"/>
    </row>
    <row r="16" spans="1:12">
      <c r="A16" s="29">
        <v>43479</v>
      </c>
      <c r="B16" s="25">
        <v>1</v>
      </c>
      <c r="C16" s="27">
        <v>120</v>
      </c>
      <c r="D16" s="27">
        <v>5</v>
      </c>
      <c r="E16" s="27">
        <v>600</v>
      </c>
      <c r="F16" s="27">
        <v>6</v>
      </c>
      <c r="G16" s="27"/>
      <c r="H16" s="32"/>
      <c r="J16" s="18">
        <v>43477</v>
      </c>
      <c r="K16" s="8">
        <v>600</v>
      </c>
      <c r="L16" s="8">
        <v>4</v>
      </c>
    </row>
    <row r="17" spans="1:12">
      <c r="A17" s="28">
        <v>43480</v>
      </c>
      <c r="B17" s="25">
        <v>1</v>
      </c>
      <c r="C17" s="26"/>
      <c r="D17" s="26"/>
      <c r="E17" s="26">
        <v>0</v>
      </c>
      <c r="F17" s="26"/>
      <c r="G17" s="26">
        <v>3</v>
      </c>
      <c r="H17" s="31">
        <v>2</v>
      </c>
      <c r="J17" s="18">
        <v>43478</v>
      </c>
      <c r="K17" s="8">
        <v>0</v>
      </c>
      <c r="L17" s="8"/>
    </row>
    <row r="18" spans="1:12">
      <c r="A18" s="28">
        <v>43481</v>
      </c>
      <c r="B18" s="25">
        <v>1</v>
      </c>
      <c r="C18" s="27">
        <v>60</v>
      </c>
      <c r="D18" s="27">
        <v>6</v>
      </c>
      <c r="E18" s="27">
        <v>360</v>
      </c>
      <c r="F18" s="27">
        <v>4</v>
      </c>
      <c r="G18" s="27"/>
      <c r="H18" s="32"/>
      <c r="J18" s="18">
        <v>43479</v>
      </c>
      <c r="K18" s="8">
        <v>600</v>
      </c>
      <c r="L18" s="8">
        <v>6</v>
      </c>
    </row>
    <row r="19" spans="1:12">
      <c r="A19" s="28">
        <v>43482</v>
      </c>
      <c r="B19" s="25">
        <v>1</v>
      </c>
      <c r="C19" s="26"/>
      <c r="D19" s="26"/>
      <c r="E19" s="26">
        <v>0</v>
      </c>
      <c r="F19" s="26"/>
      <c r="G19" s="26"/>
      <c r="H19" s="31"/>
      <c r="J19" s="18">
        <v>43480</v>
      </c>
      <c r="K19" s="8">
        <v>0</v>
      </c>
      <c r="L19" s="8"/>
    </row>
    <row r="20" spans="1:12">
      <c r="A20" s="28">
        <v>43483</v>
      </c>
      <c r="B20" s="25">
        <v>1</v>
      </c>
      <c r="C20" s="27">
        <v>90</v>
      </c>
      <c r="D20" s="27">
        <v>7</v>
      </c>
      <c r="E20" s="27">
        <v>630</v>
      </c>
      <c r="F20" s="27">
        <v>5</v>
      </c>
      <c r="G20" s="27"/>
      <c r="H20" s="32"/>
      <c r="J20" s="18">
        <v>43481</v>
      </c>
      <c r="K20" s="8">
        <v>360</v>
      </c>
      <c r="L20" s="8">
        <v>4</v>
      </c>
    </row>
    <row r="21" spans="1:12">
      <c r="A21" s="28">
        <v>43484</v>
      </c>
      <c r="B21" s="25">
        <v>1</v>
      </c>
      <c r="C21" s="26"/>
      <c r="D21" s="26"/>
      <c r="E21" s="26">
        <v>0</v>
      </c>
      <c r="F21" s="26"/>
      <c r="G21" s="26"/>
      <c r="H21" s="31"/>
      <c r="J21" s="18">
        <v>43482</v>
      </c>
      <c r="K21" s="8">
        <v>0</v>
      </c>
      <c r="L21" s="8"/>
    </row>
    <row r="22" spans="1:12">
      <c r="A22" s="28">
        <v>43485</v>
      </c>
      <c r="B22" s="25">
        <v>1</v>
      </c>
      <c r="C22" s="27">
        <v>120</v>
      </c>
      <c r="D22" s="27">
        <v>8</v>
      </c>
      <c r="E22" s="27">
        <v>960</v>
      </c>
      <c r="F22" s="27">
        <v>7</v>
      </c>
      <c r="G22" s="27"/>
      <c r="H22" s="32"/>
      <c r="J22" s="18">
        <v>43483</v>
      </c>
      <c r="K22" s="8">
        <v>630</v>
      </c>
      <c r="L22" s="8">
        <v>5</v>
      </c>
    </row>
    <row r="23" spans="1:12">
      <c r="A23" s="28">
        <v>43486</v>
      </c>
      <c r="B23" s="25">
        <v>1</v>
      </c>
      <c r="C23" s="26"/>
      <c r="D23" s="26"/>
      <c r="E23" s="26">
        <v>0</v>
      </c>
      <c r="F23" s="26"/>
      <c r="G23" s="26"/>
      <c r="H23" s="31"/>
      <c r="J23" s="18">
        <v>43484</v>
      </c>
      <c r="K23" s="8">
        <v>0</v>
      </c>
      <c r="L23" s="8"/>
    </row>
    <row r="24" spans="1:12">
      <c r="A24" s="29">
        <v>43487</v>
      </c>
      <c r="B24" s="25">
        <v>1</v>
      </c>
      <c r="C24" s="27"/>
      <c r="D24" s="27"/>
      <c r="E24" s="27">
        <v>0</v>
      </c>
      <c r="F24" s="27"/>
      <c r="G24" s="27">
        <v>4</v>
      </c>
      <c r="H24" s="32">
        <v>5</v>
      </c>
      <c r="J24" s="18">
        <v>43485</v>
      </c>
      <c r="K24" s="8">
        <v>960</v>
      </c>
      <c r="L24" s="8">
        <v>7</v>
      </c>
    </row>
    <row r="25" spans="1:12">
      <c r="A25" s="30">
        <v>43488</v>
      </c>
      <c r="B25" s="25">
        <v>1</v>
      </c>
      <c r="C25" s="26">
        <v>45</v>
      </c>
      <c r="D25" s="26">
        <v>4</v>
      </c>
      <c r="E25" s="26">
        <v>180</v>
      </c>
      <c r="F25" s="26">
        <v>5</v>
      </c>
      <c r="G25" s="26"/>
      <c r="H25" s="31"/>
      <c r="J25" s="18">
        <v>43486</v>
      </c>
      <c r="K25" s="8">
        <v>0</v>
      </c>
      <c r="L25" s="8"/>
    </row>
    <row r="26" spans="1:12">
      <c r="A26" s="29">
        <v>43489</v>
      </c>
      <c r="B26" s="25">
        <v>1</v>
      </c>
      <c r="C26" s="27"/>
      <c r="D26" s="27"/>
      <c r="E26" s="27">
        <v>0</v>
      </c>
      <c r="F26" s="27"/>
      <c r="G26" s="27"/>
      <c r="H26" s="32"/>
      <c r="J26" s="18">
        <v>43487</v>
      </c>
      <c r="K26" s="8">
        <v>0</v>
      </c>
      <c r="L26" s="8"/>
    </row>
    <row r="27" spans="1:12">
      <c r="A27" s="30">
        <v>43490</v>
      </c>
      <c r="B27" s="25">
        <v>1</v>
      </c>
      <c r="C27" s="26"/>
      <c r="D27" s="26"/>
      <c r="E27" s="26">
        <v>0</v>
      </c>
      <c r="F27" s="26"/>
      <c r="G27" s="26"/>
      <c r="H27" s="31"/>
      <c r="J27" s="18">
        <v>43488</v>
      </c>
      <c r="K27" s="8">
        <v>180</v>
      </c>
      <c r="L27" s="8">
        <v>5</v>
      </c>
    </row>
    <row r="28" spans="1:12">
      <c r="A28" s="29">
        <v>43491</v>
      </c>
      <c r="B28" s="25">
        <v>1</v>
      </c>
      <c r="C28" s="27">
        <v>60</v>
      </c>
      <c r="D28" s="27">
        <v>6</v>
      </c>
      <c r="E28" s="27">
        <v>360</v>
      </c>
      <c r="F28" s="27">
        <v>3</v>
      </c>
      <c r="G28" s="27"/>
      <c r="H28" s="32"/>
      <c r="J28" s="18">
        <v>43489</v>
      </c>
      <c r="K28" s="8">
        <v>0</v>
      </c>
      <c r="L28" s="8"/>
    </row>
    <row r="29" spans="1:12">
      <c r="A29" s="30">
        <v>43492</v>
      </c>
      <c r="B29" s="25">
        <v>1</v>
      </c>
      <c r="C29" s="26"/>
      <c r="D29" s="26"/>
      <c r="E29" s="26">
        <v>0</v>
      </c>
      <c r="F29" s="26"/>
      <c r="G29" s="26"/>
      <c r="H29" s="31"/>
      <c r="J29" s="18">
        <v>43490</v>
      </c>
      <c r="K29" s="8">
        <v>0</v>
      </c>
      <c r="L29" s="8"/>
    </row>
    <row r="30" spans="1:12">
      <c r="A30" s="29">
        <v>43493</v>
      </c>
      <c r="B30" s="25">
        <v>1</v>
      </c>
      <c r="C30" s="27"/>
      <c r="D30" s="27"/>
      <c r="E30" s="27">
        <v>0</v>
      </c>
      <c r="F30" s="27"/>
      <c r="G30" s="27"/>
      <c r="H30" s="32"/>
      <c r="J30" s="18">
        <v>43491</v>
      </c>
      <c r="K30" s="8">
        <v>360</v>
      </c>
      <c r="L30" s="8">
        <v>3</v>
      </c>
    </row>
    <row r="31" spans="1:12">
      <c r="A31" s="28">
        <v>43494</v>
      </c>
      <c r="B31" s="25">
        <v>1</v>
      </c>
      <c r="C31" s="26">
        <v>120</v>
      </c>
      <c r="D31" s="26">
        <v>4</v>
      </c>
      <c r="E31" s="26">
        <v>480</v>
      </c>
      <c r="F31" s="26">
        <v>5</v>
      </c>
      <c r="G31" s="26">
        <v>2</v>
      </c>
      <c r="H31" s="31">
        <v>3</v>
      </c>
      <c r="J31" s="18">
        <v>43492</v>
      </c>
      <c r="K31" s="8">
        <v>0</v>
      </c>
      <c r="L31" s="8"/>
    </row>
    <row r="32" spans="1:12">
      <c r="A32" s="28">
        <v>43495</v>
      </c>
      <c r="B32" s="25">
        <v>1</v>
      </c>
      <c r="C32" s="27"/>
      <c r="D32" s="27"/>
      <c r="E32" s="27">
        <v>0</v>
      </c>
      <c r="F32" s="27"/>
      <c r="G32" s="27"/>
      <c r="H32" s="32"/>
      <c r="J32" s="18">
        <v>43493</v>
      </c>
      <c r="K32" s="8">
        <v>0</v>
      </c>
      <c r="L32" s="8"/>
    </row>
    <row r="33" spans="1:12">
      <c r="A33" s="28">
        <v>43496</v>
      </c>
      <c r="B33" s="25">
        <v>1</v>
      </c>
      <c r="C33" s="26">
        <v>90</v>
      </c>
      <c r="D33" s="26">
        <v>7</v>
      </c>
      <c r="E33" s="26">
        <v>630</v>
      </c>
      <c r="F33" s="26">
        <v>7</v>
      </c>
      <c r="G33" s="26"/>
      <c r="H33" s="31"/>
      <c r="J33" s="18">
        <v>43494</v>
      </c>
      <c r="K33" s="8">
        <v>480</v>
      </c>
      <c r="L33" s="8">
        <v>5</v>
      </c>
    </row>
    <row r="34" spans="1:12">
      <c r="A34" s="28">
        <v>43497</v>
      </c>
      <c r="B34" s="25">
        <v>1</v>
      </c>
      <c r="C34" s="27"/>
      <c r="D34" s="27"/>
      <c r="E34" s="27">
        <v>0</v>
      </c>
      <c r="F34" s="27"/>
      <c r="G34" s="27"/>
      <c r="H34" s="32"/>
      <c r="J34" s="18">
        <v>43495</v>
      </c>
      <c r="K34" s="8">
        <v>0</v>
      </c>
      <c r="L34" s="8"/>
    </row>
    <row r="35" spans="1:12">
      <c r="A35" s="28">
        <v>43498</v>
      </c>
      <c r="B35" s="25">
        <v>1</v>
      </c>
      <c r="C35" s="26">
        <v>90</v>
      </c>
      <c r="D35" s="26">
        <v>8</v>
      </c>
      <c r="E35" s="26">
        <v>720</v>
      </c>
      <c r="F35" s="26">
        <v>5</v>
      </c>
      <c r="G35" s="26"/>
      <c r="H35" s="31"/>
      <c r="J35" s="18">
        <v>43496</v>
      </c>
      <c r="K35" s="8">
        <v>630</v>
      </c>
      <c r="L35" s="8">
        <v>7</v>
      </c>
    </row>
    <row r="36" spans="1:12">
      <c r="A36" s="28">
        <v>43499</v>
      </c>
      <c r="B36" s="25">
        <v>1</v>
      </c>
      <c r="C36" s="27"/>
      <c r="D36" s="27"/>
      <c r="E36" s="27">
        <v>0</v>
      </c>
      <c r="F36" s="27"/>
      <c r="G36" s="27"/>
      <c r="H36" s="32"/>
      <c r="J36" s="18">
        <v>43497</v>
      </c>
      <c r="K36" s="8">
        <v>0</v>
      </c>
      <c r="L36" s="8"/>
    </row>
    <row r="37" spans="1:12">
      <c r="A37" s="37">
        <v>43500</v>
      </c>
      <c r="B37" s="38">
        <v>1</v>
      </c>
      <c r="C37" s="39"/>
      <c r="D37" s="39"/>
      <c r="E37" s="39">
        <v>0</v>
      </c>
      <c r="F37" s="39"/>
      <c r="G37" s="39"/>
      <c r="H37" s="40"/>
      <c r="J37" s="18">
        <v>43498</v>
      </c>
      <c r="K37" s="8">
        <v>720</v>
      </c>
      <c r="L37" s="8">
        <v>5</v>
      </c>
    </row>
    <row r="38" spans="1:12">
      <c r="J38" s="18">
        <v>43499</v>
      </c>
      <c r="K38" s="8">
        <v>0</v>
      </c>
      <c r="L38" s="8"/>
    </row>
    <row r="39" spans="1:12">
      <c r="J39" s="18">
        <v>43500</v>
      </c>
      <c r="K39" s="8">
        <v>0</v>
      </c>
      <c r="L39" s="8"/>
    </row>
    <row r="40" spans="1:12">
      <c r="J40" s="18" t="s">
        <v>19</v>
      </c>
      <c r="K40" s="8">
        <v>8280</v>
      </c>
      <c r="L40" s="8">
        <v>77</v>
      </c>
    </row>
  </sheetData>
  <pageMargins left="0.75" right="0.75" top="1" bottom="1" header="0.5" footer="0.5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J5" sqref="J5:L39"/>
    </sheetView>
  </sheetViews>
  <sheetFormatPr baseColWidth="10" defaultRowHeight="15" x14ac:dyDescent="0"/>
  <cols>
    <col min="4" max="4" width="11.83203125" customWidth="1"/>
    <col min="5" max="5" width="12" customWidth="1"/>
    <col min="6" max="6" width="20.33203125" customWidth="1"/>
    <col min="8" max="8" width="12.1640625" customWidth="1"/>
    <col min="10" max="10" width="21" bestFit="1" customWidth="1"/>
    <col min="11" max="11" width="17" bestFit="1" customWidth="1"/>
    <col min="12" max="12" width="25" bestFit="1" customWidth="1"/>
  </cols>
  <sheetData>
    <row r="1" spans="1:12">
      <c r="A1" s="22" t="s">
        <v>28</v>
      </c>
      <c r="B1" s="23"/>
      <c r="C1" s="24"/>
      <c r="D1" s="24"/>
      <c r="E1" s="24"/>
      <c r="F1" s="24"/>
      <c r="G1" s="24"/>
      <c r="H1" s="24"/>
      <c r="J1" s="7" t="s">
        <v>0</v>
      </c>
      <c r="K1" t="s">
        <v>15</v>
      </c>
    </row>
    <row r="2" spans="1:12">
      <c r="A2" s="33" t="s">
        <v>9</v>
      </c>
      <c r="B2" s="34" t="s">
        <v>0</v>
      </c>
      <c r="C2" s="35" t="s">
        <v>10</v>
      </c>
      <c r="D2" s="35" t="s">
        <v>11</v>
      </c>
      <c r="E2" s="35" t="s">
        <v>20</v>
      </c>
      <c r="F2" s="35" t="s">
        <v>12</v>
      </c>
      <c r="G2" s="35" t="s">
        <v>13</v>
      </c>
      <c r="H2" s="36" t="s">
        <v>14</v>
      </c>
    </row>
    <row r="3" spans="1:12">
      <c r="A3" s="28">
        <v>43466</v>
      </c>
      <c r="B3" s="25">
        <v>1</v>
      </c>
      <c r="C3" s="26">
        <v>90</v>
      </c>
      <c r="D3" s="26">
        <v>5</v>
      </c>
      <c r="E3" s="26">
        <v>450</v>
      </c>
      <c r="F3" s="26">
        <v>5</v>
      </c>
      <c r="G3" s="26">
        <v>1</v>
      </c>
      <c r="H3" s="31">
        <v>1</v>
      </c>
      <c r="K3" s="7" t="s">
        <v>16</v>
      </c>
    </row>
    <row r="4" spans="1:12">
      <c r="A4" s="28">
        <v>43467</v>
      </c>
      <c r="B4" s="25">
        <v>1</v>
      </c>
      <c r="C4" s="27"/>
      <c r="D4" s="27"/>
      <c r="E4" s="27">
        <v>0</v>
      </c>
      <c r="F4" s="27"/>
      <c r="G4" s="27"/>
      <c r="H4" s="32"/>
      <c r="J4" s="7" t="s">
        <v>17</v>
      </c>
      <c r="K4" t="s">
        <v>18</v>
      </c>
      <c r="L4" t="s">
        <v>25</v>
      </c>
    </row>
    <row r="5" spans="1:12">
      <c r="A5" s="28">
        <v>43468</v>
      </c>
      <c r="B5" s="25">
        <v>1</v>
      </c>
      <c r="C5" s="26">
        <v>90</v>
      </c>
      <c r="D5" s="26">
        <v>6</v>
      </c>
      <c r="E5" s="26">
        <v>540</v>
      </c>
      <c r="F5" s="26">
        <v>5</v>
      </c>
      <c r="G5" s="26"/>
      <c r="H5" s="31"/>
      <c r="J5" s="18">
        <v>43466</v>
      </c>
      <c r="K5" s="8">
        <v>450</v>
      </c>
      <c r="L5" s="8">
        <v>5</v>
      </c>
    </row>
    <row r="6" spans="1:12">
      <c r="A6" s="28">
        <v>43469</v>
      </c>
      <c r="B6" s="25">
        <v>1</v>
      </c>
      <c r="C6" s="27"/>
      <c r="D6" s="27"/>
      <c r="E6" s="27">
        <v>0</v>
      </c>
      <c r="F6" s="27"/>
      <c r="G6" s="27"/>
      <c r="H6" s="32"/>
      <c r="J6" s="18">
        <v>43467</v>
      </c>
      <c r="K6" s="8">
        <v>0</v>
      </c>
      <c r="L6" s="8"/>
    </row>
    <row r="7" spans="1:12">
      <c r="A7" s="28">
        <v>43470</v>
      </c>
      <c r="B7" s="25">
        <v>1</v>
      </c>
      <c r="C7" s="26">
        <v>120</v>
      </c>
      <c r="D7" s="26">
        <v>5</v>
      </c>
      <c r="E7" s="26">
        <v>600</v>
      </c>
      <c r="F7" s="26">
        <v>5</v>
      </c>
      <c r="G7" s="26"/>
      <c r="H7" s="31"/>
      <c r="J7" s="18">
        <v>43468</v>
      </c>
      <c r="K7" s="8">
        <v>540</v>
      </c>
      <c r="L7" s="8">
        <v>5</v>
      </c>
    </row>
    <row r="8" spans="1:12">
      <c r="A8" s="28">
        <v>43471</v>
      </c>
      <c r="B8" s="25">
        <v>1</v>
      </c>
      <c r="C8" s="27"/>
      <c r="D8" s="27"/>
      <c r="E8" s="27">
        <v>0</v>
      </c>
      <c r="F8" s="27"/>
      <c r="G8" s="27"/>
      <c r="H8" s="32"/>
      <c r="J8" s="18">
        <v>43469</v>
      </c>
      <c r="K8" s="8">
        <v>0</v>
      </c>
      <c r="L8" s="8"/>
    </row>
    <row r="9" spans="1:12">
      <c r="A9" s="28">
        <v>43472</v>
      </c>
      <c r="B9" s="25">
        <v>1</v>
      </c>
      <c r="C9" s="26"/>
      <c r="D9" s="26"/>
      <c r="E9" s="26">
        <v>0</v>
      </c>
      <c r="F9" s="26"/>
      <c r="G9" s="26"/>
      <c r="H9" s="31"/>
      <c r="J9" s="18">
        <v>43470</v>
      </c>
      <c r="K9" s="8">
        <v>600</v>
      </c>
      <c r="L9" s="8">
        <v>5</v>
      </c>
    </row>
    <row r="10" spans="1:12">
      <c r="A10" s="29">
        <v>43473</v>
      </c>
      <c r="B10" s="25">
        <v>1</v>
      </c>
      <c r="C10" s="27">
        <v>90</v>
      </c>
      <c r="D10" s="27">
        <v>7</v>
      </c>
      <c r="E10" s="27">
        <v>630</v>
      </c>
      <c r="F10" s="27">
        <v>6</v>
      </c>
      <c r="G10" s="27">
        <v>1</v>
      </c>
      <c r="H10" s="32">
        <v>1</v>
      </c>
      <c r="J10" s="18">
        <v>43471</v>
      </c>
      <c r="K10" s="8">
        <v>0</v>
      </c>
      <c r="L10" s="8"/>
    </row>
    <row r="11" spans="1:12">
      <c r="A11" s="30">
        <v>43474</v>
      </c>
      <c r="B11" s="25">
        <v>1</v>
      </c>
      <c r="C11" s="26"/>
      <c r="D11" s="26"/>
      <c r="E11" s="26">
        <v>0</v>
      </c>
      <c r="F11" s="26"/>
      <c r="G11" s="26"/>
      <c r="H11" s="31"/>
      <c r="J11" s="18">
        <v>43472</v>
      </c>
      <c r="K11" s="8">
        <v>0</v>
      </c>
      <c r="L11" s="8"/>
    </row>
    <row r="12" spans="1:12">
      <c r="A12" s="29">
        <v>43475</v>
      </c>
      <c r="B12" s="25">
        <v>1</v>
      </c>
      <c r="C12" s="27">
        <v>90</v>
      </c>
      <c r="D12" s="27">
        <v>6</v>
      </c>
      <c r="E12" s="27">
        <v>540</v>
      </c>
      <c r="F12" s="27">
        <v>5</v>
      </c>
      <c r="G12" s="27"/>
      <c r="H12" s="32"/>
      <c r="J12" s="18">
        <v>43473</v>
      </c>
      <c r="K12" s="8">
        <v>630</v>
      </c>
      <c r="L12" s="8">
        <v>6</v>
      </c>
    </row>
    <row r="13" spans="1:12">
      <c r="A13" s="30">
        <v>43476</v>
      </c>
      <c r="B13" s="25">
        <v>1</v>
      </c>
      <c r="C13" s="26"/>
      <c r="D13" s="26"/>
      <c r="E13" s="26">
        <v>0</v>
      </c>
      <c r="F13" s="26"/>
      <c r="G13" s="26"/>
      <c r="H13" s="31"/>
      <c r="J13" s="18">
        <v>43474</v>
      </c>
      <c r="K13" s="8">
        <v>0</v>
      </c>
      <c r="L13" s="8"/>
    </row>
    <row r="14" spans="1:12">
      <c r="A14" s="29">
        <v>43477</v>
      </c>
      <c r="B14" s="25">
        <v>1</v>
      </c>
      <c r="C14" s="27">
        <v>120</v>
      </c>
      <c r="D14" s="27">
        <v>5</v>
      </c>
      <c r="E14" s="27">
        <v>600</v>
      </c>
      <c r="F14" s="27">
        <v>4</v>
      </c>
      <c r="G14" s="27"/>
      <c r="H14" s="32"/>
      <c r="J14" s="18">
        <v>43475</v>
      </c>
      <c r="K14" s="8">
        <v>540</v>
      </c>
      <c r="L14" s="8">
        <v>5</v>
      </c>
    </row>
    <row r="15" spans="1:12">
      <c r="A15" s="30">
        <v>43478</v>
      </c>
      <c r="B15" s="25">
        <v>1</v>
      </c>
      <c r="C15" s="26"/>
      <c r="D15" s="26"/>
      <c r="E15" s="26">
        <v>0</v>
      </c>
      <c r="F15" s="26"/>
      <c r="G15" s="26"/>
      <c r="H15" s="31"/>
      <c r="J15" s="18">
        <v>43476</v>
      </c>
      <c r="K15" s="8">
        <v>0</v>
      </c>
      <c r="L15" s="8"/>
    </row>
    <row r="16" spans="1:12">
      <c r="A16" s="29">
        <v>43479</v>
      </c>
      <c r="B16" s="25">
        <v>1</v>
      </c>
      <c r="C16" s="27">
        <v>120</v>
      </c>
      <c r="D16" s="27">
        <v>5</v>
      </c>
      <c r="E16" s="27">
        <v>600</v>
      </c>
      <c r="F16" s="27">
        <v>6</v>
      </c>
      <c r="G16" s="27"/>
      <c r="H16" s="32"/>
      <c r="J16" s="18">
        <v>43477</v>
      </c>
      <c r="K16" s="8">
        <v>600</v>
      </c>
      <c r="L16" s="8">
        <v>4</v>
      </c>
    </row>
    <row r="17" spans="1:12">
      <c r="A17" s="28">
        <v>43480</v>
      </c>
      <c r="B17" s="25">
        <v>1</v>
      </c>
      <c r="C17" s="26"/>
      <c r="D17" s="26"/>
      <c r="E17" s="26">
        <v>0</v>
      </c>
      <c r="F17" s="26"/>
      <c r="G17" s="26">
        <v>3</v>
      </c>
      <c r="H17" s="31">
        <v>2</v>
      </c>
      <c r="J17" s="18">
        <v>43478</v>
      </c>
      <c r="K17" s="8">
        <v>0</v>
      </c>
      <c r="L17" s="8"/>
    </row>
    <row r="18" spans="1:12">
      <c r="A18" s="28">
        <v>43481</v>
      </c>
      <c r="B18" s="25">
        <v>1</v>
      </c>
      <c r="C18" s="27">
        <v>60</v>
      </c>
      <c r="D18" s="27">
        <v>6</v>
      </c>
      <c r="E18" s="27">
        <v>360</v>
      </c>
      <c r="F18" s="27">
        <v>4</v>
      </c>
      <c r="G18" s="27"/>
      <c r="H18" s="32"/>
      <c r="J18" s="18">
        <v>43479</v>
      </c>
      <c r="K18" s="8">
        <v>600</v>
      </c>
      <c r="L18" s="8">
        <v>6</v>
      </c>
    </row>
    <row r="19" spans="1:12">
      <c r="A19" s="28">
        <v>43482</v>
      </c>
      <c r="B19" s="25">
        <v>1</v>
      </c>
      <c r="C19" s="26"/>
      <c r="D19" s="26"/>
      <c r="E19" s="26">
        <v>0</v>
      </c>
      <c r="F19" s="26"/>
      <c r="G19" s="26"/>
      <c r="H19" s="31"/>
      <c r="J19" s="18">
        <v>43480</v>
      </c>
      <c r="K19" s="8">
        <v>0</v>
      </c>
      <c r="L19" s="8"/>
    </row>
    <row r="20" spans="1:12">
      <c r="A20" s="28">
        <v>43483</v>
      </c>
      <c r="B20" s="25">
        <v>1</v>
      </c>
      <c r="C20" s="27">
        <v>90</v>
      </c>
      <c r="D20" s="27">
        <v>7</v>
      </c>
      <c r="E20" s="27">
        <v>630</v>
      </c>
      <c r="F20" s="27">
        <v>5</v>
      </c>
      <c r="G20" s="27"/>
      <c r="H20" s="32"/>
      <c r="J20" s="18">
        <v>43481</v>
      </c>
      <c r="K20" s="8">
        <v>360</v>
      </c>
      <c r="L20" s="8">
        <v>4</v>
      </c>
    </row>
    <row r="21" spans="1:12">
      <c r="A21" s="28">
        <v>43484</v>
      </c>
      <c r="B21" s="25">
        <v>1</v>
      </c>
      <c r="C21" s="26"/>
      <c r="D21" s="26"/>
      <c r="E21" s="26">
        <v>0</v>
      </c>
      <c r="F21" s="26"/>
      <c r="G21" s="26"/>
      <c r="H21" s="31"/>
      <c r="J21" s="18">
        <v>43482</v>
      </c>
      <c r="K21" s="8">
        <v>0</v>
      </c>
      <c r="L21" s="8"/>
    </row>
    <row r="22" spans="1:12">
      <c r="A22" s="28">
        <v>43485</v>
      </c>
      <c r="B22" s="25">
        <v>1</v>
      </c>
      <c r="C22" s="27">
        <v>120</v>
      </c>
      <c r="D22" s="27">
        <v>8</v>
      </c>
      <c r="E22" s="27">
        <v>960</v>
      </c>
      <c r="F22" s="27">
        <v>7</v>
      </c>
      <c r="G22" s="27"/>
      <c r="H22" s="32"/>
      <c r="J22" s="18">
        <v>43483</v>
      </c>
      <c r="K22" s="8">
        <v>630</v>
      </c>
      <c r="L22" s="8">
        <v>5</v>
      </c>
    </row>
    <row r="23" spans="1:12">
      <c r="A23" s="28">
        <v>43486</v>
      </c>
      <c r="B23" s="25">
        <v>1</v>
      </c>
      <c r="C23" s="26"/>
      <c r="D23" s="26"/>
      <c r="E23" s="26">
        <v>0</v>
      </c>
      <c r="F23" s="26"/>
      <c r="G23" s="26"/>
      <c r="H23" s="31"/>
      <c r="J23" s="18">
        <v>43484</v>
      </c>
      <c r="K23" s="8">
        <v>0</v>
      </c>
      <c r="L23" s="8"/>
    </row>
    <row r="24" spans="1:12">
      <c r="A24" s="29">
        <v>43487</v>
      </c>
      <c r="B24" s="25">
        <v>1</v>
      </c>
      <c r="C24" s="27"/>
      <c r="D24" s="27"/>
      <c r="E24" s="27">
        <v>0</v>
      </c>
      <c r="F24" s="27"/>
      <c r="G24" s="27">
        <v>4</v>
      </c>
      <c r="H24" s="32">
        <v>5</v>
      </c>
      <c r="J24" s="18">
        <v>43485</v>
      </c>
      <c r="K24" s="8">
        <v>960</v>
      </c>
      <c r="L24" s="8">
        <v>7</v>
      </c>
    </row>
    <row r="25" spans="1:12">
      <c r="A25" s="30">
        <v>43488</v>
      </c>
      <c r="B25" s="25">
        <v>1</v>
      </c>
      <c r="C25" s="26">
        <v>45</v>
      </c>
      <c r="D25" s="26">
        <v>4</v>
      </c>
      <c r="E25" s="26">
        <v>180</v>
      </c>
      <c r="F25" s="26">
        <v>5</v>
      </c>
      <c r="G25" s="26"/>
      <c r="H25" s="31"/>
      <c r="J25" s="18">
        <v>43486</v>
      </c>
      <c r="K25" s="8">
        <v>0</v>
      </c>
      <c r="L25" s="8"/>
    </row>
    <row r="26" spans="1:12">
      <c r="A26" s="29">
        <v>43489</v>
      </c>
      <c r="B26" s="25">
        <v>1</v>
      </c>
      <c r="C26" s="27"/>
      <c r="D26" s="27"/>
      <c r="E26" s="27">
        <v>0</v>
      </c>
      <c r="F26" s="27"/>
      <c r="G26" s="27"/>
      <c r="H26" s="32"/>
      <c r="J26" s="18">
        <v>43487</v>
      </c>
      <c r="K26" s="8">
        <v>0</v>
      </c>
      <c r="L26" s="8"/>
    </row>
    <row r="27" spans="1:12">
      <c r="A27" s="30">
        <v>43490</v>
      </c>
      <c r="B27" s="25">
        <v>1</v>
      </c>
      <c r="C27" s="26"/>
      <c r="D27" s="26"/>
      <c r="E27" s="26">
        <v>0</v>
      </c>
      <c r="F27" s="26"/>
      <c r="G27" s="26"/>
      <c r="H27" s="31"/>
      <c r="J27" s="18">
        <v>43488</v>
      </c>
      <c r="K27" s="8">
        <v>180</v>
      </c>
      <c r="L27" s="8">
        <v>5</v>
      </c>
    </row>
    <row r="28" spans="1:12">
      <c r="A28" s="29">
        <v>43491</v>
      </c>
      <c r="B28" s="25">
        <v>1</v>
      </c>
      <c r="C28" s="27">
        <v>60</v>
      </c>
      <c r="D28" s="27">
        <v>6</v>
      </c>
      <c r="E28" s="27">
        <v>360</v>
      </c>
      <c r="F28" s="27">
        <v>3</v>
      </c>
      <c r="G28" s="27"/>
      <c r="H28" s="32"/>
      <c r="J28" s="18">
        <v>43489</v>
      </c>
      <c r="K28" s="8">
        <v>0</v>
      </c>
      <c r="L28" s="8"/>
    </row>
    <row r="29" spans="1:12">
      <c r="A29" s="30">
        <v>43492</v>
      </c>
      <c r="B29" s="25">
        <v>1</v>
      </c>
      <c r="C29" s="26"/>
      <c r="D29" s="26"/>
      <c r="E29" s="26">
        <v>0</v>
      </c>
      <c r="F29" s="26"/>
      <c r="G29" s="26"/>
      <c r="H29" s="31"/>
      <c r="J29" s="18">
        <v>43490</v>
      </c>
      <c r="K29" s="8">
        <v>0</v>
      </c>
      <c r="L29" s="8"/>
    </row>
    <row r="30" spans="1:12">
      <c r="A30" s="29">
        <v>43493</v>
      </c>
      <c r="B30" s="25">
        <v>1</v>
      </c>
      <c r="C30" s="27"/>
      <c r="D30" s="27"/>
      <c r="E30" s="27">
        <v>0</v>
      </c>
      <c r="F30" s="27"/>
      <c r="G30" s="27"/>
      <c r="H30" s="32"/>
      <c r="J30" s="18">
        <v>43491</v>
      </c>
      <c r="K30" s="8">
        <v>360</v>
      </c>
      <c r="L30" s="8">
        <v>3</v>
      </c>
    </row>
    <row r="31" spans="1:12">
      <c r="A31" s="28">
        <v>43494</v>
      </c>
      <c r="B31" s="25">
        <v>1</v>
      </c>
      <c r="C31" s="26">
        <v>120</v>
      </c>
      <c r="D31" s="26">
        <v>4</v>
      </c>
      <c r="E31" s="26">
        <v>480</v>
      </c>
      <c r="F31" s="26">
        <v>5</v>
      </c>
      <c r="G31" s="26">
        <v>2</v>
      </c>
      <c r="H31" s="31">
        <v>3</v>
      </c>
      <c r="J31" s="18">
        <v>43492</v>
      </c>
      <c r="K31" s="8">
        <v>0</v>
      </c>
      <c r="L31" s="8"/>
    </row>
    <row r="32" spans="1:12">
      <c r="A32" s="28">
        <v>43495</v>
      </c>
      <c r="B32" s="25">
        <v>1</v>
      </c>
      <c r="C32" s="27"/>
      <c r="D32" s="27"/>
      <c r="E32" s="27">
        <v>0</v>
      </c>
      <c r="F32" s="27"/>
      <c r="G32" s="27"/>
      <c r="H32" s="32"/>
      <c r="J32" s="18">
        <v>43493</v>
      </c>
      <c r="K32" s="8">
        <v>0</v>
      </c>
      <c r="L32" s="8"/>
    </row>
    <row r="33" spans="1:12">
      <c r="A33" s="28">
        <v>43496</v>
      </c>
      <c r="B33" s="25">
        <v>1</v>
      </c>
      <c r="C33" s="26">
        <v>90</v>
      </c>
      <c r="D33" s="26">
        <v>7</v>
      </c>
      <c r="E33" s="26">
        <v>630</v>
      </c>
      <c r="F33" s="26">
        <v>7</v>
      </c>
      <c r="G33" s="26"/>
      <c r="H33" s="31"/>
      <c r="J33" s="18">
        <v>43494</v>
      </c>
      <c r="K33" s="8">
        <v>480</v>
      </c>
      <c r="L33" s="8">
        <v>5</v>
      </c>
    </row>
    <row r="34" spans="1:12">
      <c r="A34" s="28">
        <v>43497</v>
      </c>
      <c r="B34" s="25">
        <v>1</v>
      </c>
      <c r="C34" s="27"/>
      <c r="D34" s="27"/>
      <c r="E34" s="27">
        <v>0</v>
      </c>
      <c r="F34" s="27"/>
      <c r="G34" s="27"/>
      <c r="H34" s="32"/>
      <c r="J34" s="18">
        <v>43495</v>
      </c>
      <c r="K34" s="8">
        <v>0</v>
      </c>
      <c r="L34" s="8"/>
    </row>
    <row r="35" spans="1:12">
      <c r="A35" s="28">
        <v>43498</v>
      </c>
      <c r="B35" s="25">
        <v>1</v>
      </c>
      <c r="C35" s="26">
        <v>90</v>
      </c>
      <c r="D35" s="26">
        <v>8</v>
      </c>
      <c r="E35" s="26">
        <v>720</v>
      </c>
      <c r="F35" s="26">
        <v>5</v>
      </c>
      <c r="G35" s="26"/>
      <c r="H35" s="31"/>
      <c r="J35" s="18">
        <v>43496</v>
      </c>
      <c r="K35" s="8">
        <v>630</v>
      </c>
      <c r="L35" s="8">
        <v>7</v>
      </c>
    </row>
    <row r="36" spans="1:12">
      <c r="A36" s="28">
        <v>43499</v>
      </c>
      <c r="B36" s="25">
        <v>1</v>
      </c>
      <c r="C36" s="27"/>
      <c r="D36" s="27"/>
      <c r="E36" s="27">
        <v>0</v>
      </c>
      <c r="F36" s="27"/>
      <c r="G36" s="27"/>
      <c r="H36" s="32"/>
      <c r="J36" s="18">
        <v>43497</v>
      </c>
      <c r="K36" s="8">
        <v>0</v>
      </c>
      <c r="L36" s="8"/>
    </row>
    <row r="37" spans="1:12">
      <c r="A37" s="37">
        <v>43500</v>
      </c>
      <c r="B37" s="38">
        <v>1</v>
      </c>
      <c r="C37" s="39"/>
      <c r="D37" s="39"/>
      <c r="E37" s="39">
        <v>0</v>
      </c>
      <c r="F37" s="39"/>
      <c r="G37" s="39"/>
      <c r="H37" s="40"/>
      <c r="J37" s="18">
        <v>43498</v>
      </c>
      <c r="K37" s="8">
        <v>720</v>
      </c>
      <c r="L37" s="8">
        <v>5</v>
      </c>
    </row>
    <row r="38" spans="1:12">
      <c r="J38" s="18">
        <v>43499</v>
      </c>
      <c r="K38" s="8">
        <v>0</v>
      </c>
      <c r="L38" s="8"/>
    </row>
    <row r="39" spans="1:12">
      <c r="J39" s="18">
        <v>43500</v>
      </c>
      <c r="K39" s="8">
        <v>0</v>
      </c>
      <c r="L39" s="8"/>
    </row>
    <row r="40" spans="1:12">
      <c r="J40" s="18" t="s">
        <v>19</v>
      </c>
      <c r="K40" s="8">
        <v>8280</v>
      </c>
      <c r="L40" s="8">
        <v>77</v>
      </c>
    </row>
  </sheetData>
  <pageMargins left="0.75" right="0.75" top="1" bottom="1" header="0.5" footer="0.5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J5" sqref="J5:L39"/>
    </sheetView>
  </sheetViews>
  <sheetFormatPr baseColWidth="10" defaultRowHeight="15" x14ac:dyDescent="0"/>
  <cols>
    <col min="4" max="4" width="11.83203125" customWidth="1"/>
    <col min="5" max="5" width="12" customWidth="1"/>
    <col min="6" max="6" width="20.33203125" customWidth="1"/>
    <col min="8" max="8" width="12.1640625" customWidth="1"/>
    <col min="10" max="10" width="21" bestFit="1" customWidth="1"/>
    <col min="11" max="11" width="17" bestFit="1" customWidth="1"/>
    <col min="12" max="12" width="25" bestFit="1" customWidth="1"/>
  </cols>
  <sheetData>
    <row r="1" spans="1:12">
      <c r="A1" s="22" t="s">
        <v>29</v>
      </c>
      <c r="B1" s="23"/>
      <c r="C1" s="24"/>
      <c r="D1" s="24"/>
      <c r="E1" s="24"/>
      <c r="F1" s="24"/>
      <c r="G1" s="24"/>
      <c r="H1" s="24"/>
      <c r="J1" s="7" t="s">
        <v>0</v>
      </c>
      <c r="K1" t="s">
        <v>15</v>
      </c>
    </row>
    <row r="2" spans="1:12">
      <c r="A2" s="33" t="s">
        <v>9</v>
      </c>
      <c r="B2" s="34" t="s">
        <v>0</v>
      </c>
      <c r="C2" s="35" t="s">
        <v>10</v>
      </c>
      <c r="D2" s="35" t="s">
        <v>11</v>
      </c>
      <c r="E2" s="35" t="s">
        <v>20</v>
      </c>
      <c r="F2" s="35" t="s">
        <v>12</v>
      </c>
      <c r="G2" s="35" t="s">
        <v>13</v>
      </c>
      <c r="H2" s="36" t="s">
        <v>14</v>
      </c>
    </row>
    <row r="3" spans="1:12">
      <c r="A3" s="28">
        <v>43466</v>
      </c>
      <c r="B3" s="25">
        <v>1</v>
      </c>
      <c r="C3" s="26">
        <v>90</v>
      </c>
      <c r="D3" s="26">
        <v>5</v>
      </c>
      <c r="E3" s="26">
        <v>450</v>
      </c>
      <c r="F3" s="26">
        <v>5</v>
      </c>
      <c r="G3" s="26">
        <v>1</v>
      </c>
      <c r="H3" s="31">
        <v>1</v>
      </c>
      <c r="K3" s="7" t="s">
        <v>16</v>
      </c>
    </row>
    <row r="4" spans="1:12">
      <c r="A4" s="28">
        <v>43467</v>
      </c>
      <c r="B4" s="25">
        <v>1</v>
      </c>
      <c r="C4" s="27"/>
      <c r="D4" s="27"/>
      <c r="E4" s="27">
        <v>0</v>
      </c>
      <c r="F4" s="27"/>
      <c r="G4" s="27"/>
      <c r="H4" s="32"/>
      <c r="J4" s="7" t="s">
        <v>17</v>
      </c>
      <c r="K4" t="s">
        <v>18</v>
      </c>
      <c r="L4" t="s">
        <v>25</v>
      </c>
    </row>
    <row r="5" spans="1:12">
      <c r="A5" s="28">
        <v>43468</v>
      </c>
      <c r="B5" s="25">
        <v>1</v>
      </c>
      <c r="C5" s="26">
        <v>90</v>
      </c>
      <c r="D5" s="26">
        <v>6</v>
      </c>
      <c r="E5" s="26">
        <v>540</v>
      </c>
      <c r="F5" s="26">
        <v>5</v>
      </c>
      <c r="G5" s="26"/>
      <c r="H5" s="31"/>
      <c r="J5" s="18">
        <v>43466</v>
      </c>
      <c r="K5" s="8">
        <v>450</v>
      </c>
      <c r="L5" s="8">
        <v>5</v>
      </c>
    </row>
    <row r="6" spans="1:12">
      <c r="A6" s="28">
        <v>43469</v>
      </c>
      <c r="B6" s="25">
        <v>1</v>
      </c>
      <c r="C6" s="27"/>
      <c r="D6" s="27"/>
      <c r="E6" s="27">
        <v>0</v>
      </c>
      <c r="F6" s="27"/>
      <c r="G6" s="27"/>
      <c r="H6" s="32"/>
      <c r="J6" s="18">
        <v>43467</v>
      </c>
      <c r="K6" s="8">
        <v>0</v>
      </c>
      <c r="L6" s="8"/>
    </row>
    <row r="7" spans="1:12">
      <c r="A7" s="28">
        <v>43470</v>
      </c>
      <c r="B7" s="25">
        <v>1</v>
      </c>
      <c r="C7" s="26">
        <v>120</v>
      </c>
      <c r="D7" s="26">
        <v>5</v>
      </c>
      <c r="E7" s="26">
        <v>600</v>
      </c>
      <c r="F7" s="26">
        <v>5</v>
      </c>
      <c r="G7" s="26"/>
      <c r="H7" s="31"/>
      <c r="J7" s="18">
        <v>43468</v>
      </c>
      <c r="K7" s="8">
        <v>540</v>
      </c>
      <c r="L7" s="8">
        <v>5</v>
      </c>
    </row>
    <row r="8" spans="1:12">
      <c r="A8" s="28">
        <v>43471</v>
      </c>
      <c r="B8" s="25">
        <v>1</v>
      </c>
      <c r="C8" s="27"/>
      <c r="D8" s="27"/>
      <c r="E8" s="27">
        <v>0</v>
      </c>
      <c r="F8" s="27"/>
      <c r="G8" s="27"/>
      <c r="H8" s="32"/>
      <c r="J8" s="18">
        <v>43469</v>
      </c>
      <c r="K8" s="8">
        <v>0</v>
      </c>
      <c r="L8" s="8"/>
    </row>
    <row r="9" spans="1:12">
      <c r="A9" s="28">
        <v>43472</v>
      </c>
      <c r="B9" s="25">
        <v>1</v>
      </c>
      <c r="C9" s="26"/>
      <c r="D9" s="26"/>
      <c r="E9" s="26">
        <v>0</v>
      </c>
      <c r="F9" s="26"/>
      <c r="G9" s="26"/>
      <c r="H9" s="31"/>
      <c r="J9" s="18">
        <v>43470</v>
      </c>
      <c r="K9" s="8">
        <v>600</v>
      </c>
      <c r="L9" s="8">
        <v>5</v>
      </c>
    </row>
    <row r="10" spans="1:12">
      <c r="A10" s="29">
        <v>43473</v>
      </c>
      <c r="B10" s="25">
        <v>1</v>
      </c>
      <c r="C10" s="27">
        <v>90</v>
      </c>
      <c r="D10" s="27">
        <v>7</v>
      </c>
      <c r="E10" s="27">
        <v>630</v>
      </c>
      <c r="F10" s="27">
        <v>6</v>
      </c>
      <c r="G10" s="27">
        <v>1</v>
      </c>
      <c r="H10" s="32">
        <v>1</v>
      </c>
      <c r="J10" s="18">
        <v>43471</v>
      </c>
      <c r="K10" s="8">
        <v>0</v>
      </c>
      <c r="L10" s="8"/>
    </row>
    <row r="11" spans="1:12">
      <c r="A11" s="30">
        <v>43474</v>
      </c>
      <c r="B11" s="25">
        <v>1</v>
      </c>
      <c r="C11" s="26"/>
      <c r="D11" s="26"/>
      <c r="E11" s="26">
        <v>0</v>
      </c>
      <c r="F11" s="26"/>
      <c r="G11" s="26"/>
      <c r="H11" s="31"/>
      <c r="J11" s="18">
        <v>43472</v>
      </c>
      <c r="K11" s="8">
        <v>0</v>
      </c>
      <c r="L11" s="8"/>
    </row>
    <row r="12" spans="1:12">
      <c r="A12" s="29">
        <v>43475</v>
      </c>
      <c r="B12" s="25">
        <v>1</v>
      </c>
      <c r="C12" s="27">
        <v>90</v>
      </c>
      <c r="D12" s="27">
        <v>6</v>
      </c>
      <c r="E12" s="27">
        <v>540</v>
      </c>
      <c r="F12" s="27">
        <v>5</v>
      </c>
      <c r="G12" s="27"/>
      <c r="H12" s="32"/>
      <c r="J12" s="18">
        <v>43473</v>
      </c>
      <c r="K12" s="8">
        <v>630</v>
      </c>
      <c r="L12" s="8">
        <v>6</v>
      </c>
    </row>
    <row r="13" spans="1:12">
      <c r="A13" s="30">
        <v>43476</v>
      </c>
      <c r="B13" s="25">
        <v>1</v>
      </c>
      <c r="C13" s="26"/>
      <c r="D13" s="26"/>
      <c r="E13" s="26">
        <v>0</v>
      </c>
      <c r="F13" s="26"/>
      <c r="G13" s="26"/>
      <c r="H13" s="31"/>
      <c r="J13" s="18">
        <v>43474</v>
      </c>
      <c r="K13" s="8">
        <v>0</v>
      </c>
      <c r="L13" s="8"/>
    </row>
    <row r="14" spans="1:12">
      <c r="A14" s="29">
        <v>43477</v>
      </c>
      <c r="B14" s="25">
        <v>1</v>
      </c>
      <c r="C14" s="27">
        <v>120</v>
      </c>
      <c r="D14" s="27">
        <v>5</v>
      </c>
      <c r="E14" s="27">
        <v>600</v>
      </c>
      <c r="F14" s="27">
        <v>4</v>
      </c>
      <c r="G14" s="27"/>
      <c r="H14" s="32"/>
      <c r="J14" s="18">
        <v>43475</v>
      </c>
      <c r="K14" s="8">
        <v>540</v>
      </c>
      <c r="L14" s="8">
        <v>5</v>
      </c>
    </row>
    <row r="15" spans="1:12">
      <c r="A15" s="30">
        <v>43478</v>
      </c>
      <c r="B15" s="25">
        <v>1</v>
      </c>
      <c r="C15" s="26"/>
      <c r="D15" s="26"/>
      <c r="E15" s="26">
        <v>0</v>
      </c>
      <c r="F15" s="26"/>
      <c r="G15" s="26"/>
      <c r="H15" s="31"/>
      <c r="J15" s="18">
        <v>43476</v>
      </c>
      <c r="K15" s="8">
        <v>0</v>
      </c>
      <c r="L15" s="8"/>
    </row>
    <row r="16" spans="1:12">
      <c r="A16" s="29">
        <v>43479</v>
      </c>
      <c r="B16" s="25">
        <v>1</v>
      </c>
      <c r="C16" s="27">
        <v>120</v>
      </c>
      <c r="D16" s="27">
        <v>5</v>
      </c>
      <c r="E16" s="27">
        <v>600</v>
      </c>
      <c r="F16" s="27">
        <v>6</v>
      </c>
      <c r="G16" s="27"/>
      <c r="H16" s="32"/>
      <c r="J16" s="18">
        <v>43477</v>
      </c>
      <c r="K16" s="8">
        <v>600</v>
      </c>
      <c r="L16" s="8">
        <v>4</v>
      </c>
    </row>
    <row r="17" spans="1:12">
      <c r="A17" s="28">
        <v>43480</v>
      </c>
      <c r="B17" s="25">
        <v>1</v>
      </c>
      <c r="C17" s="26"/>
      <c r="D17" s="26"/>
      <c r="E17" s="26">
        <v>0</v>
      </c>
      <c r="F17" s="26"/>
      <c r="G17" s="26">
        <v>3</v>
      </c>
      <c r="H17" s="31">
        <v>2</v>
      </c>
      <c r="J17" s="18">
        <v>43478</v>
      </c>
      <c r="K17" s="8">
        <v>0</v>
      </c>
      <c r="L17" s="8"/>
    </row>
    <row r="18" spans="1:12">
      <c r="A18" s="28">
        <v>43481</v>
      </c>
      <c r="B18" s="25">
        <v>1</v>
      </c>
      <c r="C18" s="27">
        <v>60</v>
      </c>
      <c r="D18" s="27">
        <v>6</v>
      </c>
      <c r="E18" s="27">
        <v>360</v>
      </c>
      <c r="F18" s="27">
        <v>4</v>
      </c>
      <c r="G18" s="27"/>
      <c r="H18" s="32"/>
      <c r="J18" s="18">
        <v>43479</v>
      </c>
      <c r="K18" s="8">
        <v>600</v>
      </c>
      <c r="L18" s="8">
        <v>6</v>
      </c>
    </row>
    <row r="19" spans="1:12">
      <c r="A19" s="28">
        <v>43482</v>
      </c>
      <c r="B19" s="25">
        <v>1</v>
      </c>
      <c r="C19" s="26"/>
      <c r="D19" s="26"/>
      <c r="E19" s="26">
        <v>0</v>
      </c>
      <c r="F19" s="26"/>
      <c r="G19" s="26"/>
      <c r="H19" s="31"/>
      <c r="J19" s="18">
        <v>43480</v>
      </c>
      <c r="K19" s="8">
        <v>0</v>
      </c>
      <c r="L19" s="8"/>
    </row>
    <row r="20" spans="1:12">
      <c r="A20" s="28">
        <v>43483</v>
      </c>
      <c r="B20" s="25">
        <v>1</v>
      </c>
      <c r="C20" s="27">
        <v>90</v>
      </c>
      <c r="D20" s="27">
        <v>7</v>
      </c>
      <c r="E20" s="27">
        <v>630</v>
      </c>
      <c r="F20" s="27">
        <v>5</v>
      </c>
      <c r="G20" s="27"/>
      <c r="H20" s="32"/>
      <c r="J20" s="18">
        <v>43481</v>
      </c>
      <c r="K20" s="8">
        <v>360</v>
      </c>
      <c r="L20" s="8">
        <v>4</v>
      </c>
    </row>
    <row r="21" spans="1:12">
      <c r="A21" s="28">
        <v>43484</v>
      </c>
      <c r="B21" s="25">
        <v>1</v>
      </c>
      <c r="C21" s="26"/>
      <c r="D21" s="26"/>
      <c r="E21" s="26">
        <v>0</v>
      </c>
      <c r="F21" s="26"/>
      <c r="G21" s="26"/>
      <c r="H21" s="31"/>
      <c r="J21" s="18">
        <v>43482</v>
      </c>
      <c r="K21" s="8">
        <v>0</v>
      </c>
      <c r="L21" s="8"/>
    </row>
    <row r="22" spans="1:12">
      <c r="A22" s="28">
        <v>43485</v>
      </c>
      <c r="B22" s="25">
        <v>1</v>
      </c>
      <c r="C22" s="27">
        <v>120</v>
      </c>
      <c r="D22" s="27">
        <v>8</v>
      </c>
      <c r="E22" s="27">
        <v>960</v>
      </c>
      <c r="F22" s="27">
        <v>7</v>
      </c>
      <c r="G22" s="27"/>
      <c r="H22" s="32"/>
      <c r="J22" s="18">
        <v>43483</v>
      </c>
      <c r="K22" s="8">
        <v>630</v>
      </c>
      <c r="L22" s="8">
        <v>5</v>
      </c>
    </row>
    <row r="23" spans="1:12">
      <c r="A23" s="28">
        <v>43486</v>
      </c>
      <c r="B23" s="25">
        <v>1</v>
      </c>
      <c r="C23" s="26"/>
      <c r="D23" s="26"/>
      <c r="E23" s="26">
        <v>0</v>
      </c>
      <c r="F23" s="26"/>
      <c r="G23" s="26"/>
      <c r="H23" s="31"/>
      <c r="J23" s="18">
        <v>43484</v>
      </c>
      <c r="K23" s="8">
        <v>0</v>
      </c>
      <c r="L23" s="8"/>
    </row>
    <row r="24" spans="1:12">
      <c r="A24" s="29">
        <v>43487</v>
      </c>
      <c r="B24" s="25">
        <v>1</v>
      </c>
      <c r="C24" s="27"/>
      <c r="D24" s="27"/>
      <c r="E24" s="27">
        <v>0</v>
      </c>
      <c r="F24" s="27"/>
      <c r="G24" s="27">
        <v>4</v>
      </c>
      <c r="H24" s="32">
        <v>5</v>
      </c>
      <c r="J24" s="18">
        <v>43485</v>
      </c>
      <c r="K24" s="8">
        <v>960</v>
      </c>
      <c r="L24" s="8">
        <v>7</v>
      </c>
    </row>
    <row r="25" spans="1:12">
      <c r="A25" s="30">
        <v>43488</v>
      </c>
      <c r="B25" s="25">
        <v>1</v>
      </c>
      <c r="C25" s="26">
        <v>45</v>
      </c>
      <c r="D25" s="26">
        <v>4</v>
      </c>
      <c r="E25" s="26">
        <v>180</v>
      </c>
      <c r="F25" s="26">
        <v>5</v>
      </c>
      <c r="G25" s="26"/>
      <c r="H25" s="31"/>
      <c r="J25" s="18">
        <v>43486</v>
      </c>
      <c r="K25" s="8">
        <v>0</v>
      </c>
      <c r="L25" s="8"/>
    </row>
    <row r="26" spans="1:12">
      <c r="A26" s="29">
        <v>43489</v>
      </c>
      <c r="B26" s="25">
        <v>1</v>
      </c>
      <c r="C26" s="27"/>
      <c r="D26" s="27"/>
      <c r="E26" s="27">
        <v>0</v>
      </c>
      <c r="F26" s="27"/>
      <c r="G26" s="27"/>
      <c r="H26" s="32"/>
      <c r="J26" s="18">
        <v>43487</v>
      </c>
      <c r="K26" s="8">
        <v>0</v>
      </c>
      <c r="L26" s="8"/>
    </row>
    <row r="27" spans="1:12">
      <c r="A27" s="30">
        <v>43490</v>
      </c>
      <c r="B27" s="25">
        <v>1</v>
      </c>
      <c r="C27" s="26"/>
      <c r="D27" s="26"/>
      <c r="E27" s="26">
        <v>0</v>
      </c>
      <c r="F27" s="26"/>
      <c r="G27" s="26"/>
      <c r="H27" s="31"/>
      <c r="J27" s="18">
        <v>43488</v>
      </c>
      <c r="K27" s="8">
        <v>180</v>
      </c>
      <c r="L27" s="8">
        <v>5</v>
      </c>
    </row>
    <row r="28" spans="1:12">
      <c r="A28" s="29">
        <v>43491</v>
      </c>
      <c r="B28" s="25">
        <v>1</v>
      </c>
      <c r="C28" s="27">
        <v>60</v>
      </c>
      <c r="D28" s="27">
        <v>6</v>
      </c>
      <c r="E28" s="27">
        <v>360</v>
      </c>
      <c r="F28" s="27">
        <v>3</v>
      </c>
      <c r="G28" s="27"/>
      <c r="H28" s="32"/>
      <c r="J28" s="18">
        <v>43489</v>
      </c>
      <c r="K28" s="8">
        <v>0</v>
      </c>
      <c r="L28" s="8"/>
    </row>
    <row r="29" spans="1:12">
      <c r="A29" s="30">
        <v>43492</v>
      </c>
      <c r="B29" s="25">
        <v>1</v>
      </c>
      <c r="C29" s="26"/>
      <c r="D29" s="26"/>
      <c r="E29" s="26">
        <v>0</v>
      </c>
      <c r="F29" s="26"/>
      <c r="G29" s="26"/>
      <c r="H29" s="31"/>
      <c r="J29" s="18">
        <v>43490</v>
      </c>
      <c r="K29" s="8">
        <v>0</v>
      </c>
      <c r="L29" s="8"/>
    </row>
    <row r="30" spans="1:12">
      <c r="A30" s="29">
        <v>43493</v>
      </c>
      <c r="B30" s="25">
        <v>1</v>
      </c>
      <c r="C30" s="27"/>
      <c r="D30" s="27"/>
      <c r="E30" s="27">
        <v>0</v>
      </c>
      <c r="F30" s="27"/>
      <c r="G30" s="27"/>
      <c r="H30" s="32"/>
      <c r="J30" s="18">
        <v>43491</v>
      </c>
      <c r="K30" s="8">
        <v>360</v>
      </c>
      <c r="L30" s="8">
        <v>3</v>
      </c>
    </row>
    <row r="31" spans="1:12">
      <c r="A31" s="28">
        <v>43494</v>
      </c>
      <c r="B31" s="25">
        <v>1</v>
      </c>
      <c r="C31" s="26">
        <v>120</v>
      </c>
      <c r="D31" s="26">
        <v>4</v>
      </c>
      <c r="E31" s="26">
        <v>480</v>
      </c>
      <c r="F31" s="26">
        <v>5</v>
      </c>
      <c r="G31" s="26">
        <v>2</v>
      </c>
      <c r="H31" s="31">
        <v>3</v>
      </c>
      <c r="J31" s="18">
        <v>43492</v>
      </c>
      <c r="K31" s="8">
        <v>0</v>
      </c>
      <c r="L31" s="8"/>
    </row>
    <row r="32" spans="1:12">
      <c r="A32" s="28">
        <v>43495</v>
      </c>
      <c r="B32" s="25">
        <v>1</v>
      </c>
      <c r="C32" s="27"/>
      <c r="D32" s="27"/>
      <c r="E32" s="27">
        <v>0</v>
      </c>
      <c r="F32" s="27"/>
      <c r="G32" s="27"/>
      <c r="H32" s="32"/>
      <c r="J32" s="18">
        <v>43493</v>
      </c>
      <c r="K32" s="8">
        <v>0</v>
      </c>
      <c r="L32" s="8"/>
    </row>
    <row r="33" spans="1:12">
      <c r="A33" s="28">
        <v>43496</v>
      </c>
      <c r="B33" s="25">
        <v>1</v>
      </c>
      <c r="C33" s="26">
        <v>90</v>
      </c>
      <c r="D33" s="26">
        <v>7</v>
      </c>
      <c r="E33" s="26">
        <v>630</v>
      </c>
      <c r="F33" s="26">
        <v>7</v>
      </c>
      <c r="G33" s="26"/>
      <c r="H33" s="31"/>
      <c r="J33" s="18">
        <v>43494</v>
      </c>
      <c r="K33" s="8">
        <v>480</v>
      </c>
      <c r="L33" s="8">
        <v>5</v>
      </c>
    </row>
    <row r="34" spans="1:12">
      <c r="A34" s="28">
        <v>43497</v>
      </c>
      <c r="B34" s="25">
        <v>1</v>
      </c>
      <c r="C34" s="27"/>
      <c r="D34" s="27"/>
      <c r="E34" s="27">
        <v>0</v>
      </c>
      <c r="F34" s="27"/>
      <c r="G34" s="27"/>
      <c r="H34" s="32"/>
      <c r="J34" s="18">
        <v>43495</v>
      </c>
      <c r="K34" s="8">
        <v>0</v>
      </c>
      <c r="L34" s="8"/>
    </row>
    <row r="35" spans="1:12">
      <c r="A35" s="28">
        <v>43498</v>
      </c>
      <c r="B35" s="25">
        <v>1</v>
      </c>
      <c r="C35" s="26">
        <v>90</v>
      </c>
      <c r="D35" s="26">
        <v>8</v>
      </c>
      <c r="E35" s="26">
        <v>720</v>
      </c>
      <c r="F35" s="26">
        <v>5</v>
      </c>
      <c r="G35" s="26"/>
      <c r="H35" s="31"/>
      <c r="J35" s="18">
        <v>43496</v>
      </c>
      <c r="K35" s="8">
        <v>630</v>
      </c>
      <c r="L35" s="8">
        <v>7</v>
      </c>
    </row>
    <row r="36" spans="1:12">
      <c r="A36" s="28">
        <v>43499</v>
      </c>
      <c r="B36" s="25">
        <v>1</v>
      </c>
      <c r="C36" s="27"/>
      <c r="D36" s="27"/>
      <c r="E36" s="27">
        <v>0</v>
      </c>
      <c r="F36" s="27"/>
      <c r="G36" s="27"/>
      <c r="H36" s="32"/>
      <c r="J36" s="18">
        <v>43497</v>
      </c>
      <c r="K36" s="8">
        <v>0</v>
      </c>
      <c r="L36" s="8"/>
    </row>
    <row r="37" spans="1:12">
      <c r="A37" s="37">
        <v>43500</v>
      </c>
      <c r="B37" s="38">
        <v>1</v>
      </c>
      <c r="C37" s="39"/>
      <c r="D37" s="39"/>
      <c r="E37" s="39">
        <v>0</v>
      </c>
      <c r="F37" s="39"/>
      <c r="G37" s="39"/>
      <c r="H37" s="40"/>
      <c r="J37" s="18">
        <v>43498</v>
      </c>
      <c r="K37" s="8">
        <v>720</v>
      </c>
      <c r="L37" s="8">
        <v>5</v>
      </c>
    </row>
    <row r="38" spans="1:12">
      <c r="J38" s="18">
        <v>43499</v>
      </c>
      <c r="K38" s="8">
        <v>0</v>
      </c>
      <c r="L38" s="8"/>
    </row>
    <row r="39" spans="1:12">
      <c r="J39" s="18">
        <v>43500</v>
      </c>
      <c r="K39" s="8">
        <v>0</v>
      </c>
      <c r="L39" s="8"/>
    </row>
    <row r="40" spans="1:12">
      <c r="J40" s="18" t="s">
        <v>19</v>
      </c>
      <c r="K40" s="8">
        <v>8280</v>
      </c>
      <c r="L40" s="8">
        <v>77</v>
      </c>
    </row>
  </sheetData>
  <pageMargins left="0.75" right="0.75" top="1" bottom="1" header="0.5" footer="0.5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N38" sqref="N38"/>
    </sheetView>
  </sheetViews>
  <sheetFormatPr baseColWidth="10" defaultRowHeight="15" x14ac:dyDescent="0"/>
  <cols>
    <col min="4" max="4" width="11.83203125" customWidth="1"/>
    <col min="5" max="5" width="12" customWidth="1"/>
    <col min="6" max="6" width="20.33203125" customWidth="1"/>
    <col min="8" max="8" width="12.1640625" customWidth="1"/>
    <col min="10" max="10" width="21" bestFit="1" customWidth="1"/>
    <col min="11" max="11" width="17" bestFit="1" customWidth="1"/>
    <col min="12" max="12" width="25" bestFit="1" customWidth="1"/>
  </cols>
  <sheetData>
    <row r="1" spans="1:12">
      <c r="A1" s="22" t="s">
        <v>30</v>
      </c>
      <c r="B1" s="23"/>
      <c r="C1" s="24"/>
      <c r="D1" s="24"/>
      <c r="E1" s="24"/>
      <c r="F1" s="24"/>
      <c r="G1" s="24"/>
      <c r="H1" s="24"/>
      <c r="J1" s="7" t="s">
        <v>0</v>
      </c>
      <c r="K1" t="s">
        <v>15</v>
      </c>
    </row>
    <row r="2" spans="1:12">
      <c r="A2" s="33" t="s">
        <v>9</v>
      </c>
      <c r="B2" s="34" t="s">
        <v>0</v>
      </c>
      <c r="C2" s="35" t="s">
        <v>10</v>
      </c>
      <c r="D2" s="35" t="s">
        <v>11</v>
      </c>
      <c r="E2" s="35" t="s">
        <v>20</v>
      </c>
      <c r="F2" s="35" t="s">
        <v>12</v>
      </c>
      <c r="G2" s="35" t="s">
        <v>13</v>
      </c>
      <c r="H2" s="36" t="s">
        <v>14</v>
      </c>
    </row>
    <row r="3" spans="1:12">
      <c r="A3" s="28">
        <v>43466</v>
      </c>
      <c r="B3" s="25">
        <v>1</v>
      </c>
      <c r="C3" s="26">
        <v>90</v>
      </c>
      <c r="D3" s="26">
        <v>5</v>
      </c>
      <c r="E3" s="26">
        <v>450</v>
      </c>
      <c r="F3" s="26">
        <v>5</v>
      </c>
      <c r="G3" s="26">
        <v>1</v>
      </c>
      <c r="H3" s="31">
        <v>1</v>
      </c>
      <c r="K3" s="7" t="s">
        <v>16</v>
      </c>
    </row>
    <row r="4" spans="1:12">
      <c r="A4" s="28">
        <v>43467</v>
      </c>
      <c r="B4" s="25">
        <v>1</v>
      </c>
      <c r="C4" s="27"/>
      <c r="D4" s="27"/>
      <c r="E4" s="27">
        <v>0</v>
      </c>
      <c r="F4" s="27"/>
      <c r="G4" s="27"/>
      <c r="H4" s="32"/>
      <c r="J4" s="7" t="s">
        <v>17</v>
      </c>
      <c r="K4" t="s">
        <v>18</v>
      </c>
      <c r="L4" t="s">
        <v>25</v>
      </c>
    </row>
    <row r="5" spans="1:12">
      <c r="A5" s="28">
        <v>43468</v>
      </c>
      <c r="B5" s="25">
        <v>1</v>
      </c>
      <c r="C5" s="26">
        <v>90</v>
      </c>
      <c r="D5" s="26">
        <v>6</v>
      </c>
      <c r="E5" s="26">
        <v>540</v>
      </c>
      <c r="F5" s="26">
        <v>5</v>
      </c>
      <c r="G5" s="26"/>
      <c r="H5" s="31"/>
      <c r="J5" s="18">
        <v>43466</v>
      </c>
      <c r="K5" s="8">
        <v>450</v>
      </c>
      <c r="L5" s="8">
        <v>5</v>
      </c>
    </row>
    <row r="6" spans="1:12">
      <c r="A6" s="28">
        <v>43469</v>
      </c>
      <c r="B6" s="25">
        <v>1</v>
      </c>
      <c r="C6" s="27"/>
      <c r="D6" s="27"/>
      <c r="E6" s="27">
        <v>0</v>
      </c>
      <c r="F6" s="27"/>
      <c r="G6" s="27"/>
      <c r="H6" s="32"/>
      <c r="J6" s="18">
        <v>43467</v>
      </c>
      <c r="K6" s="8">
        <v>0</v>
      </c>
      <c r="L6" s="8"/>
    </row>
    <row r="7" spans="1:12">
      <c r="A7" s="28">
        <v>43470</v>
      </c>
      <c r="B7" s="25">
        <v>1</v>
      </c>
      <c r="C7" s="26">
        <v>120</v>
      </c>
      <c r="D7" s="26">
        <v>5</v>
      </c>
      <c r="E7" s="26">
        <v>600</v>
      </c>
      <c r="F7" s="26">
        <v>5</v>
      </c>
      <c r="G7" s="26"/>
      <c r="H7" s="31"/>
      <c r="J7" s="18">
        <v>43468</v>
      </c>
      <c r="K7" s="8">
        <v>540</v>
      </c>
      <c r="L7" s="8">
        <v>5</v>
      </c>
    </row>
    <row r="8" spans="1:12">
      <c r="A8" s="28">
        <v>43471</v>
      </c>
      <c r="B8" s="25">
        <v>1</v>
      </c>
      <c r="C8" s="27"/>
      <c r="D8" s="27"/>
      <c r="E8" s="27">
        <v>0</v>
      </c>
      <c r="F8" s="27"/>
      <c r="G8" s="27"/>
      <c r="H8" s="32"/>
      <c r="J8" s="18">
        <v>43469</v>
      </c>
      <c r="K8" s="8">
        <v>0</v>
      </c>
      <c r="L8" s="8"/>
    </row>
    <row r="9" spans="1:12">
      <c r="A9" s="28">
        <v>43472</v>
      </c>
      <c r="B9" s="25">
        <v>1</v>
      </c>
      <c r="C9" s="26"/>
      <c r="D9" s="26"/>
      <c r="E9" s="26">
        <v>0</v>
      </c>
      <c r="F9" s="26"/>
      <c r="G9" s="26"/>
      <c r="H9" s="31"/>
      <c r="J9" s="18">
        <v>43470</v>
      </c>
      <c r="K9" s="8">
        <v>600</v>
      </c>
      <c r="L9" s="8">
        <v>5</v>
      </c>
    </row>
    <row r="10" spans="1:12">
      <c r="A10" s="29">
        <v>43473</v>
      </c>
      <c r="B10" s="25">
        <v>1</v>
      </c>
      <c r="C10" s="27">
        <v>90</v>
      </c>
      <c r="D10" s="27">
        <v>7</v>
      </c>
      <c r="E10" s="27">
        <v>630</v>
      </c>
      <c r="F10" s="27">
        <v>6</v>
      </c>
      <c r="G10" s="27">
        <v>1</v>
      </c>
      <c r="H10" s="32">
        <v>1</v>
      </c>
      <c r="J10" s="18">
        <v>43471</v>
      </c>
      <c r="K10" s="8">
        <v>0</v>
      </c>
      <c r="L10" s="8"/>
    </row>
    <row r="11" spans="1:12">
      <c r="A11" s="30">
        <v>43474</v>
      </c>
      <c r="B11" s="25">
        <v>1</v>
      </c>
      <c r="C11" s="26"/>
      <c r="D11" s="26"/>
      <c r="E11" s="26">
        <v>0</v>
      </c>
      <c r="F11" s="26"/>
      <c r="G11" s="26"/>
      <c r="H11" s="31"/>
      <c r="J11" s="18">
        <v>43472</v>
      </c>
      <c r="K11" s="8">
        <v>0</v>
      </c>
      <c r="L11" s="8"/>
    </row>
    <row r="12" spans="1:12">
      <c r="A12" s="29">
        <v>43475</v>
      </c>
      <c r="B12" s="25">
        <v>1</v>
      </c>
      <c r="C12" s="27">
        <v>90</v>
      </c>
      <c r="D12" s="27">
        <v>6</v>
      </c>
      <c r="E12" s="27">
        <v>540</v>
      </c>
      <c r="F12" s="27">
        <v>5</v>
      </c>
      <c r="G12" s="27"/>
      <c r="H12" s="32"/>
      <c r="J12" s="18">
        <v>43473</v>
      </c>
      <c r="K12" s="8">
        <v>630</v>
      </c>
      <c r="L12" s="8">
        <v>6</v>
      </c>
    </row>
    <row r="13" spans="1:12">
      <c r="A13" s="30">
        <v>43476</v>
      </c>
      <c r="B13" s="25">
        <v>1</v>
      </c>
      <c r="C13" s="26"/>
      <c r="D13" s="26"/>
      <c r="E13" s="26">
        <v>0</v>
      </c>
      <c r="F13" s="26"/>
      <c r="G13" s="26"/>
      <c r="H13" s="31"/>
      <c r="J13" s="18">
        <v>43474</v>
      </c>
      <c r="K13" s="8">
        <v>0</v>
      </c>
      <c r="L13" s="8"/>
    </row>
    <row r="14" spans="1:12">
      <c r="A14" s="29">
        <v>43477</v>
      </c>
      <c r="B14" s="25">
        <v>1</v>
      </c>
      <c r="C14" s="27">
        <v>120</v>
      </c>
      <c r="D14" s="27">
        <v>5</v>
      </c>
      <c r="E14" s="27">
        <v>600</v>
      </c>
      <c r="F14" s="27">
        <v>4</v>
      </c>
      <c r="G14" s="27"/>
      <c r="H14" s="32"/>
      <c r="J14" s="18">
        <v>43475</v>
      </c>
      <c r="K14" s="8">
        <v>540</v>
      </c>
      <c r="L14" s="8">
        <v>5</v>
      </c>
    </row>
    <row r="15" spans="1:12">
      <c r="A15" s="30">
        <v>43478</v>
      </c>
      <c r="B15" s="25">
        <v>1</v>
      </c>
      <c r="C15" s="26"/>
      <c r="D15" s="26"/>
      <c r="E15" s="26">
        <v>0</v>
      </c>
      <c r="F15" s="26"/>
      <c r="G15" s="26"/>
      <c r="H15" s="31"/>
      <c r="J15" s="18">
        <v>43476</v>
      </c>
      <c r="K15" s="8">
        <v>0</v>
      </c>
      <c r="L15" s="8"/>
    </row>
    <row r="16" spans="1:12">
      <c r="A16" s="29">
        <v>43479</v>
      </c>
      <c r="B16" s="25">
        <v>1</v>
      </c>
      <c r="C16" s="27">
        <v>120</v>
      </c>
      <c r="D16" s="27">
        <v>5</v>
      </c>
      <c r="E16" s="27">
        <v>600</v>
      </c>
      <c r="F16" s="27">
        <v>6</v>
      </c>
      <c r="G16" s="27"/>
      <c r="H16" s="32"/>
      <c r="J16" s="18">
        <v>43477</v>
      </c>
      <c r="K16" s="8">
        <v>600</v>
      </c>
      <c r="L16" s="8">
        <v>4</v>
      </c>
    </row>
    <row r="17" spans="1:12">
      <c r="A17" s="28">
        <v>43480</v>
      </c>
      <c r="B17" s="25">
        <v>1</v>
      </c>
      <c r="C17" s="26"/>
      <c r="D17" s="26"/>
      <c r="E17" s="26">
        <v>0</v>
      </c>
      <c r="F17" s="26"/>
      <c r="G17" s="26">
        <v>3</v>
      </c>
      <c r="H17" s="31">
        <v>2</v>
      </c>
      <c r="J17" s="18">
        <v>43478</v>
      </c>
      <c r="K17" s="8">
        <v>0</v>
      </c>
      <c r="L17" s="8"/>
    </row>
    <row r="18" spans="1:12">
      <c r="A18" s="28">
        <v>43481</v>
      </c>
      <c r="B18" s="25">
        <v>1</v>
      </c>
      <c r="C18" s="27">
        <v>60</v>
      </c>
      <c r="D18" s="27">
        <v>6</v>
      </c>
      <c r="E18" s="27">
        <v>360</v>
      </c>
      <c r="F18" s="27">
        <v>4</v>
      </c>
      <c r="G18" s="27"/>
      <c r="H18" s="32"/>
      <c r="J18" s="18">
        <v>43479</v>
      </c>
      <c r="K18" s="8">
        <v>600</v>
      </c>
      <c r="L18" s="8">
        <v>6</v>
      </c>
    </row>
    <row r="19" spans="1:12">
      <c r="A19" s="28">
        <v>43482</v>
      </c>
      <c r="B19" s="25">
        <v>1</v>
      </c>
      <c r="C19" s="26"/>
      <c r="D19" s="26"/>
      <c r="E19" s="26">
        <v>0</v>
      </c>
      <c r="F19" s="26"/>
      <c r="G19" s="26"/>
      <c r="H19" s="31"/>
      <c r="J19" s="18">
        <v>43480</v>
      </c>
      <c r="K19" s="8">
        <v>0</v>
      </c>
      <c r="L19" s="8"/>
    </row>
    <row r="20" spans="1:12">
      <c r="A20" s="28">
        <v>43483</v>
      </c>
      <c r="B20" s="25">
        <v>1</v>
      </c>
      <c r="C20" s="27">
        <v>90</v>
      </c>
      <c r="D20" s="27">
        <v>7</v>
      </c>
      <c r="E20" s="27">
        <v>630</v>
      </c>
      <c r="F20" s="27">
        <v>5</v>
      </c>
      <c r="G20" s="27"/>
      <c r="H20" s="32"/>
      <c r="J20" s="18">
        <v>43481</v>
      </c>
      <c r="K20" s="8">
        <v>360</v>
      </c>
      <c r="L20" s="8">
        <v>4</v>
      </c>
    </row>
    <row r="21" spans="1:12">
      <c r="A21" s="28">
        <v>43484</v>
      </c>
      <c r="B21" s="25">
        <v>1</v>
      </c>
      <c r="C21" s="26"/>
      <c r="D21" s="26"/>
      <c r="E21" s="26">
        <v>0</v>
      </c>
      <c r="F21" s="26"/>
      <c r="G21" s="26"/>
      <c r="H21" s="31"/>
      <c r="J21" s="18">
        <v>43482</v>
      </c>
      <c r="K21" s="8">
        <v>0</v>
      </c>
      <c r="L21" s="8"/>
    </row>
    <row r="22" spans="1:12">
      <c r="A22" s="28">
        <v>43485</v>
      </c>
      <c r="B22" s="25">
        <v>1</v>
      </c>
      <c r="C22" s="27">
        <v>120</v>
      </c>
      <c r="D22" s="27">
        <v>8</v>
      </c>
      <c r="E22" s="27">
        <v>960</v>
      </c>
      <c r="F22" s="27">
        <v>7</v>
      </c>
      <c r="G22" s="27"/>
      <c r="H22" s="32"/>
      <c r="J22" s="18">
        <v>43483</v>
      </c>
      <c r="K22" s="8">
        <v>630</v>
      </c>
      <c r="L22" s="8">
        <v>5</v>
      </c>
    </row>
    <row r="23" spans="1:12">
      <c r="A23" s="28">
        <v>43486</v>
      </c>
      <c r="B23" s="25">
        <v>1</v>
      </c>
      <c r="C23" s="26"/>
      <c r="D23" s="26"/>
      <c r="E23" s="26">
        <v>0</v>
      </c>
      <c r="F23" s="26"/>
      <c r="G23" s="26"/>
      <c r="H23" s="31"/>
      <c r="J23" s="18">
        <v>43484</v>
      </c>
      <c r="K23" s="8">
        <v>0</v>
      </c>
      <c r="L23" s="8"/>
    </row>
    <row r="24" spans="1:12">
      <c r="A24" s="29">
        <v>43487</v>
      </c>
      <c r="B24" s="25">
        <v>1</v>
      </c>
      <c r="C24" s="27"/>
      <c r="D24" s="27"/>
      <c r="E24" s="27">
        <v>0</v>
      </c>
      <c r="F24" s="27"/>
      <c r="G24" s="27">
        <v>4</v>
      </c>
      <c r="H24" s="32">
        <v>5</v>
      </c>
      <c r="J24" s="18">
        <v>43485</v>
      </c>
      <c r="K24" s="8">
        <v>960</v>
      </c>
      <c r="L24" s="8">
        <v>7</v>
      </c>
    </row>
    <row r="25" spans="1:12">
      <c r="A25" s="30">
        <v>43488</v>
      </c>
      <c r="B25" s="25">
        <v>1</v>
      </c>
      <c r="C25" s="26">
        <v>45</v>
      </c>
      <c r="D25" s="26">
        <v>4</v>
      </c>
      <c r="E25" s="26">
        <v>180</v>
      </c>
      <c r="F25" s="26">
        <v>5</v>
      </c>
      <c r="G25" s="26"/>
      <c r="H25" s="31"/>
      <c r="J25" s="18">
        <v>43486</v>
      </c>
      <c r="K25" s="8">
        <v>0</v>
      </c>
      <c r="L25" s="8"/>
    </row>
    <row r="26" spans="1:12">
      <c r="A26" s="29">
        <v>43489</v>
      </c>
      <c r="B26" s="25">
        <v>1</v>
      </c>
      <c r="C26" s="27"/>
      <c r="D26" s="27"/>
      <c r="E26" s="27">
        <v>0</v>
      </c>
      <c r="F26" s="27"/>
      <c r="G26" s="27"/>
      <c r="H26" s="32"/>
      <c r="J26" s="18">
        <v>43487</v>
      </c>
      <c r="K26" s="8">
        <v>0</v>
      </c>
      <c r="L26" s="8"/>
    </row>
    <row r="27" spans="1:12">
      <c r="A27" s="30">
        <v>43490</v>
      </c>
      <c r="B27" s="25">
        <v>1</v>
      </c>
      <c r="C27" s="26"/>
      <c r="D27" s="26"/>
      <c r="E27" s="26">
        <v>0</v>
      </c>
      <c r="F27" s="26"/>
      <c r="G27" s="26"/>
      <c r="H27" s="31"/>
      <c r="J27" s="18">
        <v>43488</v>
      </c>
      <c r="K27" s="8">
        <v>180</v>
      </c>
      <c r="L27" s="8">
        <v>5</v>
      </c>
    </row>
    <row r="28" spans="1:12">
      <c r="A28" s="29">
        <v>43491</v>
      </c>
      <c r="B28" s="25">
        <v>1</v>
      </c>
      <c r="C28" s="27">
        <v>60</v>
      </c>
      <c r="D28" s="27">
        <v>6</v>
      </c>
      <c r="E28" s="27">
        <v>360</v>
      </c>
      <c r="F28" s="27">
        <v>3</v>
      </c>
      <c r="G28" s="27"/>
      <c r="H28" s="32"/>
      <c r="J28" s="18">
        <v>43489</v>
      </c>
      <c r="K28" s="8">
        <v>0</v>
      </c>
      <c r="L28" s="8"/>
    </row>
    <row r="29" spans="1:12">
      <c r="A29" s="30">
        <v>43492</v>
      </c>
      <c r="B29" s="25">
        <v>1</v>
      </c>
      <c r="C29" s="26"/>
      <c r="D29" s="26"/>
      <c r="E29" s="26">
        <v>0</v>
      </c>
      <c r="F29" s="26"/>
      <c r="G29" s="26"/>
      <c r="H29" s="31"/>
      <c r="J29" s="18">
        <v>43490</v>
      </c>
      <c r="K29" s="8">
        <v>0</v>
      </c>
      <c r="L29" s="8"/>
    </row>
    <row r="30" spans="1:12">
      <c r="A30" s="29">
        <v>43493</v>
      </c>
      <c r="B30" s="25">
        <v>1</v>
      </c>
      <c r="C30" s="27"/>
      <c r="D30" s="27"/>
      <c r="E30" s="27">
        <v>0</v>
      </c>
      <c r="F30" s="27"/>
      <c r="G30" s="27"/>
      <c r="H30" s="32"/>
      <c r="J30" s="18">
        <v>43491</v>
      </c>
      <c r="K30" s="8">
        <v>360</v>
      </c>
      <c r="L30" s="8">
        <v>3</v>
      </c>
    </row>
    <row r="31" spans="1:12">
      <c r="A31" s="28">
        <v>43494</v>
      </c>
      <c r="B31" s="25">
        <v>1</v>
      </c>
      <c r="C31" s="26">
        <v>120</v>
      </c>
      <c r="D31" s="26">
        <v>4</v>
      </c>
      <c r="E31" s="26">
        <v>480</v>
      </c>
      <c r="F31" s="26">
        <v>5</v>
      </c>
      <c r="G31" s="26">
        <v>2</v>
      </c>
      <c r="H31" s="31">
        <v>3</v>
      </c>
      <c r="J31" s="18">
        <v>43492</v>
      </c>
      <c r="K31" s="8">
        <v>0</v>
      </c>
      <c r="L31" s="8"/>
    </row>
    <row r="32" spans="1:12">
      <c r="A32" s="28">
        <v>43495</v>
      </c>
      <c r="B32" s="25">
        <v>1</v>
      </c>
      <c r="C32" s="27"/>
      <c r="D32" s="27"/>
      <c r="E32" s="27">
        <v>0</v>
      </c>
      <c r="F32" s="27"/>
      <c r="G32" s="27"/>
      <c r="H32" s="32"/>
      <c r="J32" s="18">
        <v>43493</v>
      </c>
      <c r="K32" s="8">
        <v>0</v>
      </c>
      <c r="L32" s="8"/>
    </row>
    <row r="33" spans="1:12">
      <c r="A33" s="28">
        <v>43496</v>
      </c>
      <c r="B33" s="25">
        <v>1</v>
      </c>
      <c r="C33" s="26">
        <v>90</v>
      </c>
      <c r="D33" s="26">
        <v>7</v>
      </c>
      <c r="E33" s="26">
        <v>630</v>
      </c>
      <c r="F33" s="26">
        <v>7</v>
      </c>
      <c r="G33" s="26"/>
      <c r="H33" s="31"/>
      <c r="J33" s="18">
        <v>43494</v>
      </c>
      <c r="K33" s="8">
        <v>480</v>
      </c>
      <c r="L33" s="8">
        <v>5</v>
      </c>
    </row>
    <row r="34" spans="1:12">
      <c r="A34" s="28">
        <v>43497</v>
      </c>
      <c r="B34" s="25">
        <v>1</v>
      </c>
      <c r="C34" s="27"/>
      <c r="D34" s="27"/>
      <c r="E34" s="27">
        <v>0</v>
      </c>
      <c r="F34" s="27"/>
      <c r="G34" s="27"/>
      <c r="H34" s="32"/>
      <c r="J34" s="18">
        <v>43495</v>
      </c>
      <c r="K34" s="8">
        <v>0</v>
      </c>
      <c r="L34" s="8"/>
    </row>
    <row r="35" spans="1:12">
      <c r="A35" s="28">
        <v>43498</v>
      </c>
      <c r="B35" s="25">
        <v>1</v>
      </c>
      <c r="C35" s="26">
        <v>90</v>
      </c>
      <c r="D35" s="26">
        <v>8</v>
      </c>
      <c r="E35" s="26">
        <v>720</v>
      </c>
      <c r="F35" s="26">
        <v>5</v>
      </c>
      <c r="G35" s="26"/>
      <c r="H35" s="31"/>
      <c r="J35" s="18">
        <v>43496</v>
      </c>
      <c r="K35" s="8">
        <v>630</v>
      </c>
      <c r="L35" s="8">
        <v>7</v>
      </c>
    </row>
    <row r="36" spans="1:12">
      <c r="A36" s="28">
        <v>43499</v>
      </c>
      <c r="B36" s="25">
        <v>1</v>
      </c>
      <c r="C36" s="27"/>
      <c r="D36" s="27"/>
      <c r="E36" s="27">
        <v>0</v>
      </c>
      <c r="F36" s="27"/>
      <c r="G36" s="27"/>
      <c r="H36" s="32"/>
      <c r="J36" s="18">
        <v>43497</v>
      </c>
      <c r="K36" s="8">
        <v>0</v>
      </c>
      <c r="L36" s="8"/>
    </row>
    <row r="37" spans="1:12">
      <c r="A37" s="37">
        <v>43500</v>
      </c>
      <c r="B37" s="38">
        <v>1</v>
      </c>
      <c r="C37" s="39"/>
      <c r="D37" s="39"/>
      <c r="E37" s="39">
        <v>0</v>
      </c>
      <c r="F37" s="39"/>
      <c r="G37" s="39"/>
      <c r="H37" s="40"/>
      <c r="J37" s="18">
        <v>43498</v>
      </c>
      <c r="K37" s="8">
        <v>720</v>
      </c>
      <c r="L37" s="8">
        <v>5</v>
      </c>
    </row>
    <row r="38" spans="1:12">
      <c r="J38" s="18">
        <v>43499</v>
      </c>
      <c r="K38" s="8">
        <v>0</v>
      </c>
      <c r="L38" s="8"/>
    </row>
    <row r="39" spans="1:12">
      <c r="J39" s="18">
        <v>43500</v>
      </c>
      <c r="K39" s="8">
        <v>0</v>
      </c>
      <c r="L39" s="8"/>
    </row>
    <row r="40" spans="1:12">
      <c r="J40" s="18" t="s">
        <v>19</v>
      </c>
      <c r="K40" s="8">
        <v>8280</v>
      </c>
      <c r="L40" s="8">
        <v>77</v>
      </c>
    </row>
  </sheetData>
  <pageMargins left="0.75" right="0.75" top="1" bottom="1" header="0.5" footer="0.5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Team</vt:lpstr>
      <vt:lpstr>Spieler 1</vt:lpstr>
      <vt:lpstr>Spieler 2</vt:lpstr>
      <vt:lpstr>Spieler 3</vt:lpstr>
      <vt:lpstr>Spieler 4</vt:lpstr>
      <vt:lpstr>Spieler 5</vt:lpstr>
      <vt:lpstr>Spieler 6</vt:lpstr>
      <vt:lpstr>Spieler 7</vt:lpstr>
      <vt:lpstr>Spieler 8</vt:lpstr>
      <vt:lpstr>Spieler 9</vt:lpstr>
      <vt:lpstr>Spieler 10</vt:lpstr>
      <vt:lpstr>Spieler 11</vt:lpstr>
      <vt:lpstr>Spieler 12</vt:lpstr>
      <vt:lpstr>Spieler 13</vt:lpstr>
      <vt:lpstr>Spieler 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van Stigt</dc:creator>
  <cp:lastModifiedBy>Björn van Stigt</cp:lastModifiedBy>
  <dcterms:created xsi:type="dcterms:W3CDTF">2019-04-18T12:16:37Z</dcterms:created>
  <dcterms:modified xsi:type="dcterms:W3CDTF">2019-04-18T14:56:53Z</dcterms:modified>
</cp:coreProperties>
</file>